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45" yWindow="210" windowWidth="12300" windowHeight="12240" tabRatio="609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 A. Pc.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</sheets>
  <definedNames>
    <definedName name="OLE_LINK1" localSheetId="7">'Page 8 A. Pc.'!#REF!</definedName>
    <definedName name="Title" localSheetId="7">'Page 8 A. Pc.'!#REF!</definedName>
    <definedName name="_xlnm.Print_Area" localSheetId="0">'Page 1'!$A$1:$H$65</definedName>
    <definedName name="_xlnm.Print_Area" localSheetId="9">'Page 10'!$A$1:$J$54</definedName>
    <definedName name="_xlnm.Print_Area" localSheetId="10">'Page 11'!$A$1:$J$54</definedName>
    <definedName name="_xlnm.Print_Area" localSheetId="11">'Page 12'!$A$1:$J$52</definedName>
    <definedName name="_xlnm.Print_Area" localSheetId="12">'Page 13'!$A$1:$J$45</definedName>
    <definedName name="_xlnm.Print_Area" localSheetId="13">'Page 14'!$A$1:$J$66</definedName>
    <definedName name="_xlnm.Print_Area" localSheetId="14">'Page 15'!$A$1:$J$55</definedName>
    <definedName name="_xlnm.Print_Area" localSheetId="15">'Page 16'!$A$1:$F$42</definedName>
    <definedName name="_xlnm.Print_Area" localSheetId="16">'Page 17'!$A$1:$J$57</definedName>
    <definedName name="_xlnm.Print_Area" localSheetId="1">'Page 2'!$A$1:$G$67</definedName>
    <definedName name="_xlnm.Print_Area" localSheetId="2">'Page 3'!$A$1:$F$50</definedName>
    <definedName name="_xlnm.Print_Area" localSheetId="3">'Page 4'!$A$1:$D$13</definedName>
    <definedName name="_xlnm.Print_Area" localSheetId="4">'Page 5'!$A$1:$J$39</definedName>
    <definedName name="_xlnm.Print_Area" localSheetId="5">'Page 6'!$A$1:$J$49</definedName>
    <definedName name="_xlnm.Print_Area" localSheetId="6">'Page 7'!$A$1:$F$76</definedName>
    <definedName name="_xlnm.Print_Area" localSheetId="7">'Page 8 A. Pc.'!$A$1:$A$54</definedName>
    <definedName name="_xlnm.Print_Area" localSheetId="8">'Page 9'!$A$1:$J$74</definedName>
  </definedNames>
  <calcPr calcMode="manual" fullCalcOnLoad="1"/>
</workbook>
</file>

<file path=xl/sharedStrings.xml><?xml version="1.0" encoding="utf-8"?>
<sst xmlns="http://schemas.openxmlformats.org/spreadsheetml/2006/main" count="1021" uniqueCount="302">
  <si>
    <t>Networks</t>
  </si>
  <si>
    <t>-</t>
  </si>
  <si>
    <t>Goodwill</t>
  </si>
  <si>
    <t>ST-Ericsson</t>
  </si>
  <si>
    <t>Sony Ericsson</t>
  </si>
  <si>
    <t>Global Services</t>
  </si>
  <si>
    <t xml:space="preserve">ST-Ericsson </t>
  </si>
  <si>
    <t>Net-
works</t>
  </si>
  <si>
    <t>Nettoomsättning</t>
  </si>
  <si>
    <t>Kostnader för sålda varor och tjänster</t>
  </si>
  <si>
    <t>Bruttoresultat</t>
  </si>
  <si>
    <t>Bruttomarginal (%)</t>
  </si>
  <si>
    <t>Forsknings- och utvecklingskostnader</t>
  </si>
  <si>
    <t>Försäljnings- och administrationskostnader</t>
  </si>
  <si>
    <t>Omkostnader</t>
  </si>
  <si>
    <t>Övriga rörelseintäkter och rörelsekostnader</t>
  </si>
  <si>
    <t>Rörelseresultat före andelar i JV och intresseföretag</t>
  </si>
  <si>
    <t>Rörelsemarginal före andelar i JV och intresseföretag (%)</t>
  </si>
  <si>
    <t>Andelar i JV och intresseföretags resultat</t>
  </si>
  <si>
    <t>Rörelseresultat</t>
  </si>
  <si>
    <t>Finansiella intäkter</t>
  </si>
  <si>
    <t>Finansiella kostnader</t>
  </si>
  <si>
    <t>Resultat efter finansiella poster</t>
  </si>
  <si>
    <t>Skatter</t>
  </si>
  <si>
    <t>Periodens resultat</t>
  </si>
  <si>
    <t>Periodens resultat hänförligt till:</t>
  </si>
  <si>
    <t xml:space="preserve">   - aktieägare i moderbolaget</t>
  </si>
  <si>
    <t xml:space="preserve">   - innehav utan bestämmande inflytande</t>
  </si>
  <si>
    <t>Övrig information</t>
  </si>
  <si>
    <t>Medelantal aktier före utspädning (miljoner)</t>
  </si>
  <si>
    <t>MSEK</t>
  </si>
  <si>
    <t>Övrigt totalresultat för perioden</t>
  </si>
  <si>
    <t>Aktuariella vinster och förluster, samt effekten av tillgångsbegränsningen, avseende pensioner</t>
  </si>
  <si>
    <t>Omvärdering av aktier och andelar</t>
  </si>
  <si>
    <t>Omvärdering till verkligt värde redovisat i eget kapital</t>
  </si>
  <si>
    <t>Kassaflödessäkringar</t>
  </si>
  <si>
    <t>Vinster/förluster redovisade under perioden</t>
  </si>
  <si>
    <t>Omklassificering av vinster respektive förluster till resultaträkningen</t>
  </si>
  <si>
    <t>Justeringar av initialt redovisade värden för säkrade poster i balansräkningen</t>
  </si>
  <si>
    <t>Förändringar i ackumulerade omräkningsdifferenser</t>
  </si>
  <si>
    <t>Andelen övrigt totalresultat för JV och intresseföretag</t>
  </si>
  <si>
    <t>Skatt på poster ingående i koncernens totalresultat</t>
  </si>
  <si>
    <t>Övrigt totalresultat för perioden, netto efter skatt</t>
  </si>
  <si>
    <t>Totalresultat för perioden</t>
  </si>
  <si>
    <t>Totalresultat för perioden hänförligt till:</t>
  </si>
  <si>
    <t xml:space="preserve">   aktieägare i moderbolaget</t>
  </si>
  <si>
    <t xml:space="preserve">   innehav utan bestämmande inflytande</t>
  </si>
  <si>
    <t>För-</t>
  </si>
  <si>
    <t>ändring</t>
  </si>
  <si>
    <t>Jan - mar</t>
  </si>
  <si>
    <t>Jan - dec</t>
  </si>
  <si>
    <t>31 dec</t>
  </si>
  <si>
    <t>31 mar</t>
  </si>
  <si>
    <t>TILLGÅNGAR</t>
  </si>
  <si>
    <t xml:space="preserve">Långfristiga tillgångar </t>
  </si>
  <si>
    <t>Immateriella tillgångar</t>
  </si>
  <si>
    <t>Balanserade utvecklingskostnader</t>
  </si>
  <si>
    <t>Produkträttigheter, varumärken och andra immateriella tillgångar</t>
  </si>
  <si>
    <t>Materiella anläggningstillgångar</t>
  </si>
  <si>
    <t>Finansiella tillgångar</t>
  </si>
  <si>
    <t>Kapitalandelar i JV och intresseföretag</t>
  </si>
  <si>
    <t>Aktier och andelar</t>
  </si>
  <si>
    <t>Långfristig kundfinansiering</t>
  </si>
  <si>
    <t xml:space="preserve">Övriga långfristiga fordringar </t>
  </si>
  <si>
    <t>Uppskjutna skattefordringar</t>
  </si>
  <si>
    <t xml:space="preserve">Kortfristiga tillgångar </t>
  </si>
  <si>
    <t>Varulager</t>
  </si>
  <si>
    <t>Kundfordringar</t>
  </si>
  <si>
    <t>Kortfristig kundfinansiering</t>
  </si>
  <si>
    <t>Övriga kortfristiga fordringar</t>
  </si>
  <si>
    <t>Kortfristiga placeringar</t>
  </si>
  <si>
    <t>Kassa och likvida medel</t>
  </si>
  <si>
    <t>Summa tillgångar</t>
  </si>
  <si>
    <t>EGET KAPITAL OCH SKULDER</t>
  </si>
  <si>
    <t>Eget kapital</t>
  </si>
  <si>
    <t>Eget kapital hänförligt till aktieägare i moderbolaget</t>
  </si>
  <si>
    <t xml:space="preserve">Innehav utan bestämmande inflytande i koncernföretag </t>
  </si>
  <si>
    <t>Långfristiga skulder</t>
  </si>
  <si>
    <t xml:space="preserve">Ersättningar efter avslutad anställning </t>
  </si>
  <si>
    <t>Långfristiga avsättningar</t>
  </si>
  <si>
    <t xml:space="preserve">Uppskjutna skatteskulder </t>
  </si>
  <si>
    <t xml:space="preserve">Långfristig upplåning </t>
  </si>
  <si>
    <t>Övriga långfristiga skulder</t>
  </si>
  <si>
    <t>Kortfristiga skulder</t>
  </si>
  <si>
    <t>Kortfristiga avsättningar</t>
  </si>
  <si>
    <t xml:space="preserve">Kortfristig upplåning </t>
  </si>
  <si>
    <t>Leverantörsskulder</t>
  </si>
  <si>
    <t>Övriga kortfristiga skulder</t>
  </si>
  <si>
    <t>Summa eget kapital och skulder</t>
  </si>
  <si>
    <t>Varav räntebärande skulder och ersättningar efter avslutad anställning</t>
  </si>
  <si>
    <t>Varav nettokassa</t>
  </si>
  <si>
    <t xml:space="preserve">Ställda säkerheter </t>
  </si>
  <si>
    <t>Ansvarsförbindelser</t>
  </si>
  <si>
    <t>Rörelsen</t>
  </si>
  <si>
    <t xml:space="preserve">Periodens resultat </t>
  </si>
  <si>
    <t>Justeringar för poster som inte ingår i kassaflödet mm</t>
  </si>
  <si>
    <t>Resultat/utdelning i JV och associerade bolag</t>
  </si>
  <si>
    <t>Avskrivningar och nedskrivningar</t>
  </si>
  <si>
    <t>Övriga ej kassapåverkande poster</t>
  </si>
  <si>
    <t>Förändringar i rörelsens nettotillgångar</t>
  </si>
  <si>
    <t>Kort- och långfristig kundfinansiering</t>
  </si>
  <si>
    <t>Avsättningar och ersättningar efter avslutad anställning</t>
  </si>
  <si>
    <t>Övriga rörelsetillgångar och -skulder, netto</t>
  </si>
  <si>
    <t>Kassaflöde från rörelsen</t>
  </si>
  <si>
    <t>Investeringsaktiviteter</t>
  </si>
  <si>
    <t>Investeringar i materiella anläggningstillgångar</t>
  </si>
  <si>
    <t>Försäljning av materiella anläggningstillgångar</t>
  </si>
  <si>
    <t>Övriga investeringsaktiviteter</t>
  </si>
  <si>
    <t xml:space="preserve">Kassaflöde från investeringsaktiviteter </t>
  </si>
  <si>
    <t xml:space="preserve">Kassaflöde före finansieringsaktiviteter </t>
  </si>
  <si>
    <t>Finansieringsaktiviteter</t>
  </si>
  <si>
    <t>Betald utdelning</t>
  </si>
  <si>
    <t>Övriga finansieringsaktiviteter</t>
  </si>
  <si>
    <t xml:space="preserve">Kassaflöde från finansieringsaktiviteter </t>
  </si>
  <si>
    <t>Effekt på likvida medel av ändrade valutakurser</t>
  </si>
  <si>
    <t>Förändring av likvida medel</t>
  </si>
  <si>
    <t>Likvida medel vid periodens början</t>
  </si>
  <si>
    <t>Likvida medel vid periodens slut</t>
  </si>
  <si>
    <t>Ingående balans</t>
  </si>
  <si>
    <t>Försäljning/återköp av egna aktier</t>
  </si>
  <si>
    <t>Utgående balans</t>
  </si>
  <si>
    <t>Isolerade kvartal, MSEK</t>
  </si>
  <si>
    <t>Kv1</t>
  </si>
  <si>
    <t>Kv2</t>
  </si>
  <si>
    <t>Kv3</t>
  </si>
  <si>
    <t>Kv4</t>
  </si>
  <si>
    <t>Rörelsemarginal % före andelar i JV och intresseföretag</t>
  </si>
  <si>
    <t xml:space="preserve">Resultat efter finansiella poster </t>
  </si>
  <si>
    <t xml:space="preserve">Omkostnader </t>
  </si>
  <si>
    <t>Finansnetto</t>
  </si>
  <si>
    <t xml:space="preserve">Anläggningstillgångar </t>
  </si>
  <si>
    <t>Immateriella anläggningstillgångar</t>
  </si>
  <si>
    <t>Finansiella anläggningstillgångar</t>
  </si>
  <si>
    <t xml:space="preserve">Omsättningstillgångar </t>
  </si>
  <si>
    <t xml:space="preserve">Varulager </t>
  </si>
  <si>
    <t>EGET KAPITAL, AVSÄTTNINGAR OCH SKULDER</t>
  </si>
  <si>
    <t>Bundet eget kapital</t>
  </si>
  <si>
    <t>Fritt eget kapital</t>
  </si>
  <si>
    <t>Obeskattade reserver</t>
  </si>
  <si>
    <t>Avsättningar</t>
  </si>
  <si>
    <t>Summa eget kapital, avsättningar och skulder</t>
  </si>
  <si>
    <t>Varav Professional Services</t>
  </si>
  <si>
    <t>Varav Managed Services</t>
  </si>
  <si>
    <t>Varav Network Rollout</t>
  </si>
  <si>
    <t xml:space="preserve">Totalt </t>
  </si>
  <si>
    <t>Sekventiell förändring, procent</t>
  </si>
  <si>
    <t>Årsförändring, procent</t>
  </si>
  <si>
    <t>Ackumulerat, MSEK</t>
  </si>
  <si>
    <t>Ackumulerad årsförändring, procent</t>
  </si>
  <si>
    <t>Totalt</t>
  </si>
  <si>
    <t>Ackumulerat,</t>
  </si>
  <si>
    <t>Totalt Segment exklusive Sony Ericsson och ST-Ericsson</t>
  </si>
  <si>
    <t>Totalt Sony Ericsson och ST-Ericsson</t>
  </si>
  <si>
    <t>I procent av nettoomsättning, 
isolerade kvartal</t>
  </si>
  <si>
    <t>I procent av nettoomsättning, 
ackumulerat</t>
  </si>
  <si>
    <t>Nordamerika</t>
  </si>
  <si>
    <t>Latinamerika</t>
  </si>
  <si>
    <t>Mellanöstern</t>
  </si>
  <si>
    <t>Afrika söder om Sahara</t>
  </si>
  <si>
    <t>Indien</t>
  </si>
  <si>
    <t>Kina och Nordostasien</t>
  </si>
  <si>
    <t>Sydostasien och Oceanien</t>
  </si>
  <si>
    <r>
      <t xml:space="preserve">1) </t>
    </r>
    <r>
      <rPr>
        <i/>
        <sz val="7.5"/>
        <color indexed="47"/>
        <rFont val="Arial"/>
        <family val="2"/>
      </rPr>
      <t>Varav Sverige</t>
    </r>
  </si>
  <si>
    <r>
      <t xml:space="preserve">2) </t>
    </r>
    <r>
      <rPr>
        <i/>
        <sz val="7.5"/>
        <color indexed="47"/>
        <rFont val="Arial"/>
        <family val="2"/>
      </rPr>
      <t>Varav EU</t>
    </r>
  </si>
  <si>
    <r>
      <t>2)</t>
    </r>
    <r>
      <rPr>
        <sz val="7.5"/>
        <color indexed="47"/>
        <rFont val="Arial"/>
        <family val="2"/>
      </rPr>
      <t xml:space="preserve"> </t>
    </r>
    <r>
      <rPr>
        <i/>
        <sz val="7.5"/>
        <color indexed="47"/>
        <rFont val="Arial"/>
        <family val="2"/>
      </rPr>
      <t>Varav EU</t>
    </r>
  </si>
  <si>
    <t>Land</t>
  </si>
  <si>
    <t>Nordeuropa och Centralasien</t>
  </si>
  <si>
    <t>Väst- och Centraleuropa</t>
  </si>
  <si>
    <t>Medelhavsområdet</t>
  </si>
  <si>
    <t>Övrigt</t>
  </si>
  <si>
    <t>Andel av totalt</t>
  </si>
  <si>
    <t>Medelhavet</t>
  </si>
  <si>
    <t>Sydafrika</t>
  </si>
  <si>
    <t>Kina och Nordost Asien</t>
  </si>
  <si>
    <t>30 jun</t>
  </si>
  <si>
    <t>30 sep</t>
  </si>
  <si>
    <t>Periodens avsättningar</t>
  </si>
  <si>
    <t>Ianspråktaget/utbetalt under perioden</t>
  </si>
  <si>
    <t>Varav omstrukturering</t>
  </si>
  <si>
    <t>Återföring av outnyttjade belopp</t>
  </si>
  <si>
    <t>Omklassificeringar, omräkningsdifferenser och övrigt</t>
  </si>
  <si>
    <t>Vid periodens slut</t>
  </si>
  <si>
    <r>
      <t>1)</t>
    </r>
    <r>
      <rPr>
        <i/>
        <sz val="7.5"/>
        <color indexed="47"/>
        <rFont val="Arial"/>
        <family val="2"/>
      </rPr>
      <t xml:space="preserve"> Varav Sverige</t>
    </r>
  </si>
  <si>
    <t>Investeringar</t>
  </si>
  <si>
    <t>Aktiverade utvecklingskostnader</t>
  </si>
  <si>
    <t>Jan - jun</t>
  </si>
  <si>
    <t>Antal aktier och vinst per aktie</t>
  </si>
  <si>
    <t>Antal aktier vid periodens utgång (miljoner)</t>
  </si>
  <si>
    <t>Varav A-aktier (miljoner)</t>
  </si>
  <si>
    <t>Varav B-aktier (miljoner)</t>
  </si>
  <si>
    <t>Antal aktier i eget innehav vid periodens utgång (miljoner)</t>
  </si>
  <si>
    <t>Antal utestående aktier före utspädning vid periodens utgång (miljoner)</t>
  </si>
  <si>
    <t>Antal utestående aktier efter utspädning vid periodens utgång (miljoner)</t>
  </si>
  <si>
    <t>Medelantal aktier i eget innehav (miljoner)</t>
  </si>
  <si>
    <t>Medelantal utestående aktier före utspädning (miljoner)</t>
  </si>
  <si>
    <t>Vinst per aktie före utspädning (kronor)</t>
  </si>
  <si>
    <t>Nyckeltal</t>
  </si>
  <si>
    <t>Kundkreditdagar</t>
  </si>
  <si>
    <t>Omsättningshastighet i lager, dagar</t>
  </si>
  <si>
    <t>Kreditdagar, leverantörer</t>
  </si>
  <si>
    <t>Soliditet (%)</t>
  </si>
  <si>
    <t>Avkastning på eget kapital (%)</t>
  </si>
  <si>
    <t>Avkastning på sysselsatt kapital (%)</t>
  </si>
  <si>
    <t>Kapitalomsättningshastighet, ggr</t>
  </si>
  <si>
    <t>Betalningsberedskap, vid periodens utgång</t>
  </si>
  <si>
    <t>Betalningsberedskap, i procent av faktureringen</t>
  </si>
  <si>
    <t>Valutakurser som använts vid konsolideringen:</t>
  </si>
  <si>
    <t>SEK/EUR - medelkurs</t>
  </si>
  <si>
    <t xml:space="preserve">              - slutkurs</t>
  </si>
  <si>
    <t>SEK/USD - medelkurs</t>
  </si>
  <si>
    <t>Export från Sverige</t>
  </si>
  <si>
    <t>Totalt exklusive Sony Ericsson och ST-Ericsson</t>
  </si>
  <si>
    <t>Andel i Sony Ericssons omstruktureringskostnader</t>
  </si>
  <si>
    <t>Andel i ST-Ericssons omstruktureringskostnader</t>
  </si>
  <si>
    <t>Ej allokerade</t>
  </si>
  <si>
    <t>RESULTATRÄKNING FÖR KONCERNEN</t>
  </si>
  <si>
    <t>RAPPORT ÖVER TOTALRESULTAT</t>
  </si>
  <si>
    <t>KONCERNENS BALANSRÄKNING</t>
  </si>
  <si>
    <t>SAMMANSTÄLLNING ÖVER FÖRÄNDRING AV EGET KAPITAL I KONCERNEN</t>
  </si>
  <si>
    <t>RESULTATRÄKNING FÖR KONCERNEN - ISOLERADE KVARTAL</t>
  </si>
  <si>
    <t>KASSAFLÖDESANALYS FÖR KONCERNEN - ISOLERADE KVARTAL</t>
  </si>
  <si>
    <t>RESULTATRÄKNING FÖR MODERBOLAGET</t>
  </si>
  <si>
    <t>BALANSRÄKNING FÖR MODERBOLAGET</t>
  </si>
  <si>
    <t>NETTOOMSÄTTNING PER SEGMENT PER KVARTAL</t>
  </si>
  <si>
    <t>RÖRELSERESULTAT PER SEGMENT PER KVARTAL</t>
  </si>
  <si>
    <t>RÖRELSEMARGINAL PER SEGMENT PER KVARTAL</t>
  </si>
  <si>
    <t>EBITA PER SEGMENT PER KVARTAL</t>
  </si>
  <si>
    <t>NETTOOMSÄTTNING PER REGION PER KVARTAL</t>
  </si>
  <si>
    <t>NETTOOMSÄTTNING FÖR DE FEM STÖRSTA LÄNDERNA</t>
  </si>
  <si>
    <t>ANTAL ANSTÄLLDA</t>
  </si>
  <si>
    <t>INFORMATION OM INVESTERINGAR I TILLGÅNGAR SOM ÄR FÖREMÅL FÖR AV- OCH NEDSKRIVNINGAR</t>
  </si>
  <si>
    <t>ÖVRIG INFORMATION</t>
  </si>
  <si>
    <t>OMSTRUKTURERINGSKOSTNADER PER FUNKTION</t>
  </si>
  <si>
    <t>OMSTRUKTURERINGSKOSTNADER PER SEGMENT</t>
  </si>
  <si>
    <r>
      <t>Sony Ericsson</t>
    </r>
    <r>
      <rPr>
        <vertAlign val="superscript"/>
        <sz val="7.5"/>
        <color indexed="47"/>
        <rFont val="Arial"/>
        <family val="2"/>
      </rPr>
      <t xml:space="preserve"> 2)</t>
    </r>
  </si>
  <si>
    <t>Kassagenerering från vinster (%)</t>
  </si>
  <si>
    <t>Regionlager vid periodens utgång</t>
  </si>
  <si>
    <t>Support Solutions</t>
  </si>
  <si>
    <t>Transaktioner med minoritetsägare</t>
  </si>
  <si>
    <r>
      <t xml:space="preserve">Övriga rörelseintäkter och rörelsekostnader </t>
    </r>
    <r>
      <rPr>
        <vertAlign val="superscript"/>
        <sz val="7.5"/>
        <color indexed="47"/>
        <rFont val="Arial"/>
        <family val="2"/>
      </rPr>
      <t>1)</t>
    </r>
  </si>
  <si>
    <r>
      <t xml:space="preserve">Vinst per aktie efter utspädning (kronor) </t>
    </r>
    <r>
      <rPr>
        <vertAlign val="superscript"/>
        <sz val="7.5"/>
        <color indexed="47"/>
        <rFont val="Arial"/>
        <family val="2"/>
      </rPr>
      <t>1)</t>
    </r>
  </si>
  <si>
    <r>
      <t xml:space="preserve">Vinst per aktie före utspädning (kronor) </t>
    </r>
    <r>
      <rPr>
        <vertAlign val="superscript"/>
        <sz val="7.5"/>
        <color indexed="47"/>
        <rFont val="Arial"/>
        <family val="2"/>
      </rPr>
      <t>2)</t>
    </r>
  </si>
  <si>
    <r>
      <t xml:space="preserve">Vinst per aktie efter utspädning (kronor) </t>
    </r>
    <r>
      <rPr>
        <vertAlign val="superscript"/>
        <sz val="7.5"/>
        <color indexed="47"/>
        <rFont val="Arial"/>
        <family val="2"/>
      </rPr>
      <t>2)</t>
    </r>
  </si>
  <si>
    <t>Skatt på poster ingående i Övrigt totalresultat</t>
  </si>
  <si>
    <t>ORGANISK VALUTAKURSJUSTERAD FÖRSÄLJNINGSTILLVÄXT</t>
  </si>
  <si>
    <r>
      <t xml:space="preserve">Sony Ericsson </t>
    </r>
    <r>
      <rPr>
        <vertAlign val="superscript"/>
        <sz val="7.5"/>
        <color indexed="47"/>
        <rFont val="Arial"/>
        <family val="2"/>
      </rPr>
      <t>2)</t>
    </r>
  </si>
  <si>
    <r>
      <t xml:space="preserve">Ej allokerade </t>
    </r>
    <r>
      <rPr>
        <vertAlign val="superscript"/>
        <sz val="7.5"/>
        <color indexed="47"/>
        <rFont val="Arial"/>
        <family val="2"/>
      </rPr>
      <t>1)</t>
    </r>
  </si>
  <si>
    <r>
      <t xml:space="preserve">Nordeuropa och Centralasien </t>
    </r>
    <r>
      <rPr>
        <vertAlign val="superscript"/>
        <sz val="7.5"/>
        <color indexed="47"/>
        <rFont val="Arial"/>
        <family val="2"/>
      </rPr>
      <t>1) 2)</t>
    </r>
  </si>
  <si>
    <r>
      <t xml:space="preserve">Väst- och Centraleuropa </t>
    </r>
    <r>
      <rPr>
        <vertAlign val="superscript"/>
        <sz val="7.5"/>
        <color indexed="47"/>
        <rFont val="Arial"/>
        <family val="2"/>
      </rPr>
      <t>2)</t>
    </r>
  </si>
  <si>
    <r>
      <t xml:space="preserve">Medelhavsområdet </t>
    </r>
    <r>
      <rPr>
        <vertAlign val="superscript"/>
        <sz val="7.5"/>
        <color indexed="47"/>
        <rFont val="Arial"/>
        <family val="2"/>
      </rPr>
      <t>2)</t>
    </r>
  </si>
  <si>
    <r>
      <t xml:space="preserve">Övrigt </t>
    </r>
    <r>
      <rPr>
        <vertAlign val="superscript"/>
        <sz val="7.5"/>
        <color indexed="47"/>
        <rFont val="Arial"/>
        <family val="2"/>
      </rPr>
      <t>1) 2)</t>
    </r>
  </si>
  <si>
    <r>
      <t>Medelhavsområdet</t>
    </r>
    <r>
      <rPr>
        <vertAlign val="superscript"/>
        <sz val="7.5"/>
        <color indexed="47"/>
        <rFont val="Arial"/>
        <family val="2"/>
      </rPr>
      <t xml:space="preserve"> 2)</t>
    </r>
  </si>
  <si>
    <r>
      <t>Övrigt</t>
    </r>
    <r>
      <rPr>
        <vertAlign val="superscript"/>
        <sz val="7.5"/>
        <color indexed="47"/>
        <rFont val="Arial"/>
        <family val="2"/>
      </rPr>
      <t xml:space="preserve"> 1) 2)</t>
    </r>
  </si>
  <si>
    <r>
      <t>Nordeuropa och Centralasien</t>
    </r>
    <r>
      <rPr>
        <vertAlign val="superscript"/>
        <sz val="7.5"/>
        <color indexed="47"/>
        <rFont val="Arial"/>
        <family val="2"/>
      </rPr>
      <t xml:space="preserve"> 1) 2)</t>
    </r>
  </si>
  <si>
    <r>
      <t xml:space="preserve">Nordeuropa och Centralasien </t>
    </r>
    <r>
      <rPr>
        <vertAlign val="superscript"/>
        <sz val="7.5"/>
        <color indexed="47"/>
        <rFont val="Arial"/>
        <family val="2"/>
      </rPr>
      <t>1)</t>
    </r>
  </si>
  <si>
    <r>
      <t xml:space="preserve">Medelantal utestående aktier efter utspädning (miljoner) </t>
    </r>
    <r>
      <rPr>
        <vertAlign val="superscript"/>
        <sz val="7.5"/>
        <color indexed="47"/>
        <rFont val="Arial"/>
        <family val="2"/>
      </rPr>
      <t>1)</t>
    </r>
  </si>
  <si>
    <r>
      <t>Förvärv och försäljning av dotterbolag och verksamheter, netto</t>
    </r>
    <r>
      <rPr>
        <vertAlign val="superscript"/>
        <sz val="7.5"/>
        <color indexed="60"/>
        <rFont val="Arial"/>
        <family val="2"/>
      </rPr>
      <t xml:space="preserve"> 1)</t>
    </r>
  </si>
  <si>
    <r>
      <t xml:space="preserve">Förvärv/försäljning av dotterbolag och verksamheter, netto </t>
    </r>
    <r>
      <rPr>
        <vertAlign val="superscript"/>
        <sz val="7.5"/>
        <color indexed="47"/>
        <rFont val="Arial"/>
        <family val="2"/>
      </rPr>
      <t>1)</t>
    </r>
  </si>
  <si>
    <t>EBITA-MARGINAL PER SEGEMENT PER KVARTAL</t>
  </si>
  <si>
    <t>Segmenten Sony Ericsson och ST-Ericsson rapporteras i enlighet med kapitalandelsmetoden, varvid de ej ingår i nedan.</t>
  </si>
  <si>
    <t>NETTOOMSÄTTNING PER REGION PER SEGMENT</t>
  </si>
  <si>
    <t>AVSÄTTNINGAR</t>
  </si>
  <si>
    <t>KASSAFLÖDESANALYS FÖR KONCERNEN</t>
  </si>
  <si>
    <r>
      <t>Vinst per aktie (ej-IFRS) efter utspädning (kronor)</t>
    </r>
    <r>
      <rPr>
        <vertAlign val="superscript"/>
        <sz val="7.5"/>
        <color indexed="47"/>
        <rFont val="Arial"/>
        <family val="2"/>
      </rPr>
      <t xml:space="preserve"> 2)</t>
    </r>
  </si>
  <si>
    <t>Jan - sep</t>
  </si>
  <si>
    <t>Isolerat kvartal,</t>
  </si>
  <si>
    <r>
      <t xml:space="preserve">Vinst per aktie efter utspädning (ej-IFRS, exklusive omstruktureringskostnader) (kronor) </t>
    </r>
    <r>
      <rPr>
        <vertAlign val="superscript"/>
        <sz val="7.5"/>
        <color indexed="47"/>
        <rFont val="Arial"/>
        <family val="2"/>
      </rPr>
      <t>2)</t>
    </r>
  </si>
  <si>
    <r>
      <t>Övriga rörelseintäkter och rörelsekostnader</t>
    </r>
    <r>
      <rPr>
        <vertAlign val="superscript"/>
        <sz val="7.5"/>
        <color indexed="60"/>
        <rFont val="Arial"/>
        <family val="2"/>
      </rPr>
      <t xml:space="preserve">  1)</t>
    </r>
  </si>
  <si>
    <r>
      <t>Vinst per aktie före utspädning (kronor)</t>
    </r>
    <r>
      <rPr>
        <vertAlign val="superscript"/>
        <sz val="7.5"/>
        <color indexed="60"/>
        <rFont val="Arial"/>
        <family val="2"/>
      </rPr>
      <t xml:space="preserve">  2)</t>
    </r>
  </si>
  <si>
    <r>
      <t>Vinst per aktie efter utspädning (kronor)</t>
    </r>
    <r>
      <rPr>
        <vertAlign val="superscript"/>
        <sz val="7.5"/>
        <color indexed="60"/>
        <rFont val="Arial"/>
        <family val="2"/>
      </rPr>
      <t xml:space="preserve">  2)</t>
    </r>
  </si>
  <si>
    <r>
      <rPr>
        <i/>
        <vertAlign val="superscript"/>
        <sz val="7.5"/>
        <color indexed="60"/>
        <rFont val="Arial"/>
        <family val="2"/>
      </rPr>
      <t>1)</t>
    </r>
    <r>
      <rPr>
        <i/>
        <sz val="7.5"/>
        <color indexed="60"/>
        <rFont val="Arial"/>
        <family val="2"/>
      </rPr>
      <t xml:space="preserve"> Inklusive utlåning till ST-Ericsson om SEK 4 311 miljoner i Kv 2 2012 (Kv 1 2012 SEK 3 241 miljoner, Kv 4 2011 SEK 2 759 miljoner).</t>
    </r>
  </si>
  <si>
    <t>Nyemission</t>
  </si>
  <si>
    <r>
      <t xml:space="preserve">2) </t>
    </r>
    <r>
      <rPr>
        <i/>
        <sz val="7.5"/>
        <color indexed="60"/>
        <rFont val="Arial"/>
        <family val="2"/>
      </rPr>
      <t>Baserad på periodens resultat hänförligt till aktieägare i moderbolaget</t>
    </r>
  </si>
  <si>
    <r>
      <t>1)</t>
    </r>
    <r>
      <rPr>
        <i/>
        <sz val="7.5"/>
        <color indexed="60"/>
        <rFont val="Arial"/>
        <family val="2"/>
      </rPr>
      <t xml:space="preserve"> Inklusive återbetalning av externt lån om SEK -6,2 Mdr hänförligt till förvärvet av Telcordia i Kv1 2012</t>
    </r>
  </si>
  <si>
    <r>
      <t xml:space="preserve">2) </t>
    </r>
    <r>
      <rPr>
        <i/>
        <sz val="7.5"/>
        <color indexed="47"/>
        <rFont val="Arial"/>
        <family val="2"/>
      </rPr>
      <t>Baserad på periodens resultat hänförligt till aktieägare i moderbolaget</t>
    </r>
  </si>
  <si>
    <r>
      <t>1)</t>
    </r>
    <r>
      <rPr>
        <i/>
        <sz val="7.5"/>
        <rFont val="Arial"/>
        <family val="2"/>
      </rPr>
      <t xml:space="preserve"> "Ej allokerade" består huvudsakligen av kostnader för koncernstaber samt icke operativa reavinster/-förluster</t>
    </r>
  </si>
  <si>
    <r>
      <rPr>
        <i/>
        <vertAlign val="superscript"/>
        <sz val="7.5"/>
        <color indexed="47"/>
        <rFont val="Arial"/>
        <family val="2"/>
      </rPr>
      <t>1)</t>
    </r>
    <r>
      <rPr>
        <i/>
        <sz val="7.5"/>
        <color indexed="47"/>
        <rFont val="Arial"/>
        <family val="2"/>
      </rPr>
      <t xml:space="preserve"> Inklusive resultat från försäljningen av Sony Ericsson om SEK 7,7 miljarder i Kv1 2012</t>
    </r>
  </si>
  <si>
    <r>
      <t xml:space="preserve">1) </t>
    </r>
    <r>
      <rPr>
        <i/>
        <sz val="7.5"/>
        <color indexed="47"/>
        <rFont val="Arial"/>
        <family val="2"/>
      </rPr>
      <t>Inklusive resultat från försäljningen av Sony Ericsson om SEK 7,7 miljarder i Kv1 2012</t>
    </r>
  </si>
  <si>
    <r>
      <t>2)</t>
    </r>
    <r>
      <rPr>
        <i/>
        <sz val="7.5"/>
        <color indexed="47"/>
        <rFont val="Arial"/>
        <family val="2"/>
      </rPr>
      <t xml:space="preserve"> Inklusive resultat från försäljningen av Sony Ericsson om SEK 7,7 miljarder i Kv1 2012</t>
    </r>
  </si>
  <si>
    <t>NETTOOMSÄTTNING PER REGION PER KVARTAL (fortsättning)</t>
  </si>
  <si>
    <r>
      <t>1)</t>
    </r>
    <r>
      <rPr>
        <i/>
        <sz val="7.5"/>
        <color indexed="47"/>
        <rFont val="Arial"/>
        <family val="2"/>
      </rPr>
      <t xml:space="preserve"> Potentiella stamaktier ger inte upphov till någon utspädningseffekt om en konvertering till stamaktier skulle medföra en förbättring av vinst per aktie</t>
    </r>
  </si>
  <si>
    <r>
      <t>2)</t>
    </r>
    <r>
      <rPr>
        <i/>
        <sz val="7.5"/>
        <color indexed="47"/>
        <rFont val="Arial"/>
        <family val="2"/>
      </rPr>
      <t xml:space="preserve"> Exklusive av- och nedskrivningar på förvärvade immateriella tillgångar</t>
    </r>
  </si>
  <si>
    <t>Aktiesparplaner</t>
  </si>
  <si>
    <t>Då segment ST-Ericsson rapporteras i enlighet med kapitalandelsmetoden ingår de ej nedan men deras nettoomsättning presenteras under RESULTAT PER SEGMENT. Nettoomsättning som hänför sig till övriga segment visas nedan.</t>
  </si>
  <si>
    <t>Okt - dec</t>
  </si>
  <si>
    <t>Kv4 2012, MSEK</t>
  </si>
  <si>
    <t>Jan - dec 2012, MSEK</t>
  </si>
  <si>
    <t>Kv4 2012</t>
  </si>
  <si>
    <t>Jan - dec 2012</t>
  </si>
  <si>
    <t>1)</t>
  </si>
  <si>
    <t>2)</t>
  </si>
  <si>
    <t>Fordringar</t>
  </si>
  <si>
    <r>
      <t xml:space="preserve">2) </t>
    </r>
    <r>
      <rPr>
        <i/>
        <sz val="7.5"/>
        <color indexed="47"/>
        <rFont val="Arial"/>
        <family val="2"/>
      </rPr>
      <t>Inklusive utlåning till ST-Ericsson om SEK 2 759 miljoner per den 31 december 2011</t>
    </r>
  </si>
  <si>
    <r>
      <t xml:space="preserve">Överföring till (-) / från obeskattade reserver </t>
    </r>
    <r>
      <rPr>
        <vertAlign val="superscript"/>
        <sz val="7.5"/>
        <color indexed="47"/>
        <rFont val="Arial"/>
        <family val="2"/>
      </rPr>
      <t>1)</t>
    </r>
  </si>
  <si>
    <t>Inklusive utlåning till ST-Ericsson om SEK 2 759 miljoner per den 31 december 2011, SEK 4 538 miljoner per den 30 september 2012</t>
  </si>
  <si>
    <r>
      <t xml:space="preserve">1) </t>
    </r>
    <r>
      <rPr>
        <i/>
        <sz val="7.5"/>
        <color indexed="47"/>
        <rFont val="Arial"/>
        <family val="2"/>
      </rPr>
      <t>2011 justerat för koncernbidrag till/från dotterbolag</t>
    </r>
  </si>
  <si>
    <t>JAPAN</t>
  </si>
  <si>
    <t>USA</t>
  </si>
  <si>
    <t>KINA</t>
  </si>
  <si>
    <t>ITALIEN</t>
  </si>
  <si>
    <t>BRASILIEN</t>
  </si>
  <si>
    <t>Nettoomsättningen från Telcordia fördelas 50/50 mellan segmenten Global Services och Support Solutions. I den regionala dimensionen är all nettoomsättning från Telcordia redovisad inom Support Solutions, utom för Nordamerika där den fördelas 50/50. Multimedia brokering (IPX) redovisades tidigare inom respektive region i segmentet Support Solutions. Från och med Kv1 2012 är det en del av region "Övrigt" inom segmentet Support Solutions.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</si>
</sst>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#,##0;[Red]\-#,##0"/>
    <numFmt numFmtId="166" formatCode="#\ ##0"/>
    <numFmt numFmtId="167" formatCode=";;;"/>
    <numFmt numFmtId="168" formatCode="#,##0.0"/>
  </numFmts>
  <fonts count="67">
    <font>
      <sz val="10"/>
      <name val="Arial"/>
      <family val="0"/>
    </font>
    <font>
      <sz val="11"/>
      <color indexed="45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i/>
      <sz val="9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60"/>
      <name val="Arial"/>
      <family val="2"/>
    </font>
    <font>
      <b/>
      <sz val="7.5"/>
      <color indexed="60"/>
      <name val="Arial"/>
      <family val="2"/>
    </font>
    <font>
      <vertAlign val="superscript"/>
      <sz val="7.5"/>
      <color indexed="60"/>
      <name val="Arial"/>
      <family val="2"/>
    </font>
    <font>
      <i/>
      <vertAlign val="superscript"/>
      <sz val="7.5"/>
      <color indexed="60"/>
      <name val="Arial"/>
      <family val="2"/>
    </font>
    <font>
      <i/>
      <sz val="7.5"/>
      <color indexed="60"/>
      <name val="Arial"/>
      <family val="2"/>
    </font>
    <font>
      <b/>
      <sz val="10"/>
      <name val="Arial"/>
      <family val="2"/>
    </font>
    <font>
      <sz val="7.5"/>
      <color indexed="8"/>
      <name val="Arial"/>
      <family val="2"/>
    </font>
    <font>
      <i/>
      <sz val="7.5"/>
      <name val="Arial"/>
      <family val="2"/>
    </font>
    <font>
      <b/>
      <sz val="7.5"/>
      <color indexed="8"/>
      <name val="Arial"/>
      <family val="2"/>
    </font>
    <font>
      <u val="double"/>
      <sz val="7.5"/>
      <color indexed="60"/>
      <name val="Arial"/>
      <family val="2"/>
    </font>
    <font>
      <sz val="7.5"/>
      <color indexed="60"/>
      <name val="Verdana"/>
      <family val="2"/>
    </font>
    <font>
      <sz val="7.5"/>
      <name val="Verdana"/>
      <family val="2"/>
    </font>
    <font>
      <b/>
      <i/>
      <sz val="7.5"/>
      <color indexed="60"/>
      <name val="Arial"/>
      <family val="2"/>
    </font>
    <font>
      <b/>
      <sz val="7.5"/>
      <color indexed="47"/>
      <name val="Arial"/>
      <family val="2"/>
    </font>
    <font>
      <sz val="7.5"/>
      <color indexed="47"/>
      <name val="Verdana"/>
      <family val="2"/>
    </font>
    <font>
      <b/>
      <i/>
      <sz val="7.5"/>
      <color indexed="47"/>
      <name val="Verdana"/>
      <family val="2"/>
    </font>
    <font>
      <sz val="7.5"/>
      <color indexed="47"/>
      <name val="Arial"/>
      <family val="2"/>
    </font>
    <font>
      <b/>
      <sz val="9"/>
      <color indexed="47"/>
      <name val="Arial"/>
      <family val="2"/>
    </font>
    <font>
      <vertAlign val="superscript"/>
      <sz val="7.5"/>
      <color indexed="47"/>
      <name val="Arial"/>
      <family val="2"/>
    </font>
    <font>
      <i/>
      <vertAlign val="superscript"/>
      <sz val="7.5"/>
      <color indexed="47"/>
      <name val="Arial"/>
      <family val="2"/>
    </font>
    <font>
      <i/>
      <sz val="7.5"/>
      <color indexed="47"/>
      <name val="Arial"/>
      <family val="2"/>
    </font>
    <font>
      <sz val="7.5"/>
      <name val="Symbol"/>
      <family val="1"/>
    </font>
    <font>
      <b/>
      <u val="single"/>
      <sz val="7.5"/>
      <color indexed="47"/>
      <name val="Arial"/>
      <family val="2"/>
    </font>
    <font>
      <b/>
      <i/>
      <sz val="7.5"/>
      <color indexed="47"/>
      <name val="Arial"/>
      <family val="2"/>
    </font>
    <font>
      <i/>
      <vertAlign val="superscript"/>
      <sz val="7.5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6"/>
      <name val="Calibri"/>
      <family val="2"/>
    </font>
    <font>
      <b/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43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ED5EA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rgb="FF002060"/>
      </bottom>
    </border>
    <border>
      <left/>
      <right/>
      <top/>
      <bottom style="thin">
        <color rgb="FF002060"/>
      </bottom>
    </border>
    <border>
      <left/>
      <right/>
      <top/>
      <bottom style="thin"/>
    </border>
    <border>
      <left/>
      <right style="thin">
        <color indexed="58"/>
      </right>
      <top style="thin">
        <color indexed="8"/>
      </top>
      <bottom/>
    </border>
    <border>
      <left/>
      <right style="thin">
        <color rgb="FFBEBCCB"/>
      </right>
      <top/>
      <bottom style="thin">
        <color indexed="8"/>
      </bottom>
    </border>
    <border>
      <left/>
      <right style="thin">
        <color rgb="FFBEBCCB"/>
      </right>
      <top style="thin">
        <color indexed="8"/>
      </top>
      <bottom style="thin">
        <color indexed="8"/>
      </bottom>
    </border>
    <border>
      <left/>
      <right style="thin">
        <color rgb="FFBEBCCB"/>
      </right>
      <top/>
      <bottom/>
    </border>
    <border>
      <left/>
      <right style="thin">
        <color rgb="FFBEBCCB"/>
      </right>
      <top/>
      <bottom style="medium">
        <color indexed="8"/>
      </bottom>
    </border>
    <border>
      <left/>
      <right style="thin">
        <color indexed="58"/>
      </right>
      <top/>
      <bottom style="medium">
        <color indexed="8"/>
      </bottom>
    </border>
    <border>
      <left/>
      <right/>
      <top style="medium">
        <color rgb="FF00206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43" fontId="0" fillId="0" borderId="0" applyFont="0" applyFill="0" applyBorder="0" applyAlignment="0" applyProtection="0"/>
    <xf numFmtId="0" fontId="5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31" borderId="3" applyNumberFormat="0" applyAlignment="0" applyProtection="0"/>
    <xf numFmtId="0" fontId="58" fillId="0" borderId="4" applyNumberFormat="0" applyFill="0" applyAlignment="0" applyProtection="0"/>
    <xf numFmtId="0" fontId="59" fillId="32" borderId="0" applyNumberFormat="0" applyBorder="0" applyAlignment="0" applyProtection="0"/>
    <xf numFmtId="0" fontId="4" fillId="0" borderId="0">
      <alignment/>
      <protection/>
    </xf>
    <xf numFmtId="167" fontId="5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9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38" fontId="10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2" fillId="0" borderId="0" xfId="0" applyNumberFormat="1" applyFont="1" applyFill="1" applyBorder="1" applyAlignment="1" applyProtection="1">
      <alignment horizontal="left" wrapText="1"/>
      <protection/>
    </xf>
    <xf numFmtId="38" fontId="11" fillId="0" borderId="0" xfId="0" applyNumberFormat="1" applyFont="1" applyFill="1" applyBorder="1" applyAlignment="1" applyProtection="1">
      <alignment horizontal="left" wrapText="1"/>
      <protection/>
    </xf>
    <xf numFmtId="3" fontId="11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 applyProtection="1">
      <alignment horizontal="left"/>
      <protection/>
    </xf>
    <xf numFmtId="164" fontId="11" fillId="0" borderId="0" xfId="5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 quotePrefix="1">
      <alignment horizontal="left" wrapText="1"/>
    </xf>
    <xf numFmtId="0" fontId="11" fillId="0" borderId="0" xfId="0" applyFont="1" applyFill="1" applyBorder="1" applyAlignment="1" quotePrefix="1">
      <alignment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 indent="1"/>
    </xf>
    <xf numFmtId="3" fontId="11" fillId="0" borderId="0" xfId="0" applyNumberFormat="1" applyFont="1" applyFill="1" applyBorder="1" applyAlignment="1" applyProtection="1" quotePrefix="1">
      <alignment horizontal="right"/>
      <protection/>
    </xf>
    <xf numFmtId="4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 wrapText="1"/>
    </xf>
    <xf numFmtId="3" fontId="11" fillId="33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33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11" fillId="33" borderId="0" xfId="49" applyFont="1" applyFill="1" applyAlignment="1">
      <alignment wrapText="1"/>
      <protection/>
    </xf>
    <xf numFmtId="0" fontId="11" fillId="33" borderId="0" xfId="0" applyFont="1" applyFill="1" applyAlignment="1">
      <alignment horizontal="left" wrapText="1" indent="1"/>
    </xf>
    <xf numFmtId="49" fontId="11" fillId="33" borderId="0" xfId="49" applyNumberFormat="1" applyFont="1" applyFill="1" applyAlignment="1">
      <alignment wrapText="1"/>
      <protection/>
    </xf>
    <xf numFmtId="49" fontId="11" fillId="0" borderId="0" xfId="49" applyNumberFormat="1" applyFont="1" applyFill="1" applyAlignment="1">
      <alignment horizontal="left" wrapText="1" indent="1"/>
      <protection/>
    </xf>
    <xf numFmtId="0" fontId="11" fillId="0" borderId="0" xfId="49" applyFont="1" applyFill="1" applyAlignment="1">
      <alignment wrapText="1"/>
      <protection/>
    </xf>
    <xf numFmtId="3" fontId="11" fillId="33" borderId="10" xfId="0" applyNumberFormat="1" applyFont="1" applyFill="1" applyBorder="1" applyAlignment="1">
      <alignment horizontal="right"/>
    </xf>
    <xf numFmtId="0" fontId="12" fillId="33" borderId="0" xfId="49" applyFont="1" applyFill="1" applyBorder="1" applyAlignment="1">
      <alignment wrapText="1"/>
      <protection/>
    </xf>
    <xf numFmtId="3" fontId="12" fillId="33" borderId="0" xfId="0" applyNumberFormat="1" applyFont="1" applyFill="1" applyAlignment="1">
      <alignment horizontal="right"/>
    </xf>
    <xf numFmtId="0" fontId="11" fillId="33" borderId="0" xfId="49" applyFont="1" applyFill="1" applyBorder="1" applyAlignment="1">
      <alignment wrapText="1"/>
      <protection/>
    </xf>
    <xf numFmtId="0" fontId="11" fillId="33" borderId="0" xfId="0" applyFont="1" applyFill="1" applyBorder="1" applyAlignment="1">
      <alignment horizontal="left" wrapText="1" indent="1"/>
    </xf>
    <xf numFmtId="3" fontId="11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 indent="1"/>
    </xf>
    <xf numFmtId="0" fontId="16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wrapText="1"/>
      <protection/>
    </xf>
    <xf numFmtId="38" fontId="11" fillId="0" borderId="0" xfId="0" applyNumberFormat="1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 horizontal="left" wrapText="1"/>
      <protection/>
    </xf>
    <xf numFmtId="0" fontId="10" fillId="0" borderId="0" xfId="0" applyFont="1" applyFill="1" applyAlignment="1">
      <alignment horizontal="right" wrapText="1"/>
    </xf>
    <xf numFmtId="38" fontId="9" fillId="0" borderId="0" xfId="0" applyNumberFormat="1" applyFont="1" applyFill="1" applyAlignment="1" applyProtection="1">
      <alignment horizontal="left"/>
      <protection/>
    </xf>
    <xf numFmtId="38" fontId="9" fillId="0" borderId="0" xfId="0" applyNumberFormat="1" applyFont="1" applyFill="1" applyAlignment="1" applyProtection="1">
      <alignment horizontal="left" wrapText="1"/>
      <protection/>
    </xf>
    <xf numFmtId="38" fontId="10" fillId="0" borderId="0" xfId="0" applyNumberFormat="1" applyFont="1" applyFill="1" applyAlignment="1" applyProtection="1">
      <alignment horizontal="left" wrapText="1"/>
      <protection/>
    </xf>
    <xf numFmtId="38" fontId="10" fillId="0" borderId="1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Alignment="1">
      <alignment horizontal="right"/>
    </xf>
    <xf numFmtId="38" fontId="9" fillId="0" borderId="11" xfId="0" applyNumberFormat="1" applyFont="1" applyFill="1" applyBorder="1" applyAlignment="1" applyProtection="1">
      <alignment horizontal="left"/>
      <protection/>
    </xf>
    <xf numFmtId="38" fontId="9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Alignment="1">
      <alignment/>
    </xf>
    <xf numFmtId="38" fontId="12" fillId="0" borderId="0" xfId="0" applyNumberFormat="1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 quotePrefix="1">
      <alignment horizontal="left" wrapText="1"/>
      <protection/>
    </xf>
    <xf numFmtId="38" fontId="12" fillId="0" borderId="0" xfId="0" applyNumberFormat="1" applyFont="1" applyFill="1" applyAlignment="1" applyProtection="1">
      <alignment horizontal="left" wrapText="1"/>
      <protection/>
    </xf>
    <xf numFmtId="3" fontId="11" fillId="0" borderId="0" xfId="0" applyNumberFormat="1" applyFont="1" applyFill="1" applyAlignment="1" applyProtection="1" quotePrefix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38" fontId="11" fillId="0" borderId="10" xfId="0" applyNumberFormat="1" applyFont="1" applyFill="1" applyBorder="1" applyAlignment="1" applyProtection="1">
      <alignment horizontal="left" wrapText="1"/>
      <protection/>
    </xf>
    <xf numFmtId="3" fontId="11" fillId="0" borderId="10" xfId="0" applyNumberFormat="1" applyFont="1" applyFill="1" applyBorder="1" applyAlignment="1" applyProtection="1" quotePrefix="1">
      <alignment horizontal="right"/>
      <protection/>
    </xf>
    <xf numFmtId="38" fontId="12" fillId="0" borderId="0" xfId="0" applyNumberFormat="1" applyFont="1" applyFill="1" applyAlignment="1">
      <alignment wrapText="1"/>
    </xf>
    <xf numFmtId="165" fontId="11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>
      <alignment wrapText="1"/>
    </xf>
    <xf numFmtId="38" fontId="11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Fill="1" applyBorder="1" applyAlignment="1" applyProtection="1">
      <alignment horizontal="right" wrapText="1"/>
      <protection/>
    </xf>
    <xf numFmtId="38" fontId="11" fillId="0" borderId="0" xfId="0" applyNumberFormat="1" applyFont="1" applyFill="1" applyBorder="1" applyAlignment="1">
      <alignment wrapText="1"/>
    </xf>
    <xf numFmtId="165" fontId="11" fillId="0" borderId="11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Border="1" applyAlignment="1" applyProtection="1">
      <alignment horizontal="right"/>
      <protection/>
    </xf>
    <xf numFmtId="38" fontId="11" fillId="0" borderId="0" xfId="0" applyNumberFormat="1" applyFont="1" applyFill="1" applyAlignment="1" applyProtection="1" quotePrefix="1">
      <alignment horizontal="right"/>
      <protection/>
    </xf>
    <xf numFmtId="38" fontId="11" fillId="0" borderId="10" xfId="0" applyNumberFormat="1" applyFont="1" applyFill="1" applyBorder="1" applyAlignment="1" applyProtection="1">
      <alignment wrapText="1"/>
      <protection/>
    </xf>
    <xf numFmtId="165" fontId="11" fillId="0" borderId="0" xfId="0" applyNumberFormat="1" applyFont="1" applyFill="1" applyBorder="1" applyAlignment="1" applyProtection="1" quotePrefix="1">
      <alignment horizontal="right"/>
      <protection/>
    </xf>
    <xf numFmtId="38" fontId="15" fillId="0" borderId="0" xfId="0" applyNumberFormat="1" applyFont="1" applyFill="1" applyAlignment="1" applyProtection="1">
      <alignment horizontal="left"/>
      <protection/>
    </xf>
    <xf numFmtId="165" fontId="15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/>
    </xf>
    <xf numFmtId="38" fontId="15" fillId="0" borderId="0" xfId="0" applyNumberFormat="1" applyFont="1" applyFill="1" applyAlignment="1" applyProtection="1">
      <alignment horizontal="left" wrapText="1" indent="1"/>
      <protection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 quotePrefix="1">
      <alignment horizontal="left"/>
      <protection/>
    </xf>
    <xf numFmtId="38" fontId="11" fillId="0" borderId="10" xfId="0" applyNumberFormat="1" applyFont="1" applyFill="1" applyBorder="1" applyAlignment="1" applyProtection="1">
      <alignment horizontal="left"/>
      <protection/>
    </xf>
    <xf numFmtId="38" fontId="12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/>
    </xf>
    <xf numFmtId="38" fontId="11" fillId="0" borderId="10" xfId="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8" fontId="11" fillId="0" borderId="10" xfId="0" applyNumberFormat="1" applyFont="1" applyFill="1" applyBorder="1" applyAlignment="1" applyProtection="1">
      <alignment/>
      <protection/>
    </xf>
    <xf numFmtId="38" fontId="15" fillId="0" borderId="0" xfId="0" applyNumberFormat="1" applyFont="1" applyFill="1" applyAlignment="1" applyProtection="1">
      <alignment horizontal="left" indent="1"/>
      <protection/>
    </xf>
    <xf numFmtId="38" fontId="21" fillId="0" borderId="0" xfId="0" applyNumberFormat="1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horizontal="right"/>
      <protection/>
    </xf>
    <xf numFmtId="38" fontId="12" fillId="0" borderId="0" xfId="0" applyNumberFormat="1" applyFont="1" applyBorder="1" applyAlignment="1" applyProtection="1">
      <alignment horizontal="left" wrapText="1"/>
      <protection/>
    </xf>
    <xf numFmtId="38" fontId="11" fillId="0" borderId="0" xfId="0" applyNumberFormat="1" applyFont="1" applyBorder="1" applyAlignment="1" applyProtection="1">
      <alignment horizontal="left" wrapText="1"/>
      <protection/>
    </xf>
    <xf numFmtId="0" fontId="11" fillId="0" borderId="0" xfId="0" applyFont="1" applyFill="1" applyAlignment="1">
      <alignment/>
    </xf>
    <xf numFmtId="38" fontId="11" fillId="0" borderId="0" xfId="0" applyNumberFormat="1" applyFont="1" applyFill="1" applyBorder="1" applyAlignment="1" applyProtection="1">
      <alignment horizontal="left" indent="1"/>
      <protection/>
    </xf>
    <xf numFmtId="38" fontId="11" fillId="0" borderId="0" xfId="0" applyNumberFormat="1" applyFont="1" applyFill="1" applyBorder="1" applyAlignment="1" applyProtection="1">
      <alignment horizontal="left" wrapText="1" indent="1"/>
      <protection/>
    </xf>
    <xf numFmtId="38" fontId="11" fillId="0" borderId="10" xfId="0" applyNumberFormat="1" applyFont="1" applyFill="1" applyBorder="1" applyAlignment="1" applyProtection="1">
      <alignment horizontal="left" wrapText="1" indent="1"/>
      <protection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166" fontId="11" fillId="0" borderId="0" xfId="0" applyNumberFormat="1" applyFont="1" applyFill="1" applyAlignment="1" applyProtection="1">
      <alignment/>
      <protection/>
    </xf>
    <xf numFmtId="38" fontId="12" fillId="0" borderId="0" xfId="0" applyNumberFormat="1" applyFont="1" applyAlignment="1">
      <alignment wrapText="1"/>
    </xf>
    <xf numFmtId="38" fontId="11" fillId="0" borderId="0" xfId="0" applyNumberFormat="1" applyFont="1" applyFill="1" applyAlignment="1" applyProtection="1">
      <alignment wrapText="1"/>
      <protection/>
    </xf>
    <xf numFmtId="38" fontId="11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applyProtection="1">
      <alignment/>
      <protection/>
    </xf>
    <xf numFmtId="38" fontId="11" fillId="34" borderId="10" xfId="0" applyNumberFormat="1" applyFont="1" applyFill="1" applyBorder="1" applyAlignment="1" applyProtection="1">
      <alignment wrapText="1"/>
      <protection/>
    </xf>
    <xf numFmtId="3" fontId="11" fillId="0" borderId="10" xfId="0" applyNumberFormat="1" applyFont="1" applyFill="1" applyBorder="1" applyAlignment="1" applyProtection="1">
      <alignment/>
      <protection/>
    </xf>
    <xf numFmtId="38" fontId="12" fillId="0" borderId="0" xfId="0" applyNumberFormat="1" applyFont="1" applyAlignment="1">
      <alignment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38" fontId="12" fillId="0" borderId="0" xfId="0" applyNumberFormat="1" applyFont="1" applyBorder="1" applyAlignment="1">
      <alignment/>
    </xf>
    <xf numFmtId="38" fontId="12" fillId="0" borderId="0" xfId="0" applyNumberFormat="1" applyFont="1" applyBorder="1" applyAlignment="1">
      <alignment wrapText="1"/>
    </xf>
    <xf numFmtId="38" fontId="12" fillId="0" borderId="11" xfId="0" applyNumberFormat="1" applyFont="1" applyBorder="1" applyAlignment="1">
      <alignment/>
    </xf>
    <xf numFmtId="3" fontId="11" fillId="0" borderId="11" xfId="0" applyNumberFormat="1" applyFont="1" applyFill="1" applyBorder="1" applyAlignment="1" applyProtection="1">
      <alignment/>
      <protection/>
    </xf>
    <xf numFmtId="166" fontId="11" fillId="0" borderId="11" xfId="0" applyNumberFormat="1" applyFont="1" applyFill="1" applyBorder="1" applyAlignment="1" applyProtection="1">
      <alignment/>
      <protection/>
    </xf>
    <xf numFmtId="38" fontId="9" fillId="0" borderId="11" xfId="0" applyNumberFormat="1" applyFont="1" applyFill="1" applyBorder="1" applyAlignment="1" applyProtection="1">
      <alignment wrapText="1"/>
      <protection/>
    </xf>
    <xf numFmtId="38" fontId="24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Border="1" applyAlignment="1">
      <alignment/>
    </xf>
    <xf numFmtId="0" fontId="24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 applyProtection="1">
      <alignment horizontal="right"/>
      <protection/>
    </xf>
    <xf numFmtId="38" fontId="24" fillId="0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38" fontId="24" fillId="0" borderId="0" xfId="0" applyNumberFormat="1" applyFont="1" applyFill="1" applyAlignment="1" applyProtection="1">
      <alignment horizontal="left" wrapText="1"/>
      <protection/>
    </xf>
    <xf numFmtId="38" fontId="24" fillId="0" borderId="0" xfId="0" applyNumberFormat="1" applyFont="1" applyFill="1" applyAlignment="1" applyProtection="1">
      <alignment horizontal="left"/>
      <protection/>
    </xf>
    <xf numFmtId="38" fontId="27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8" fontId="27" fillId="0" borderId="10" xfId="0" applyNumberFormat="1" applyFont="1" applyFill="1" applyBorder="1" applyAlignment="1" applyProtection="1">
      <alignment horizontal="left" wrapText="1"/>
      <protection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38" fontId="27" fillId="0" borderId="0" xfId="0" applyNumberFormat="1" applyFont="1" applyFill="1" applyAlignment="1" applyProtection="1">
      <alignment horizontal="left" wrapText="1"/>
      <protection/>
    </xf>
    <xf numFmtId="164" fontId="27" fillId="0" borderId="0" xfId="51" applyNumberFormat="1" applyFont="1" applyFill="1" applyBorder="1" applyAlignment="1">
      <alignment/>
    </xf>
    <xf numFmtId="164" fontId="27" fillId="0" borderId="0" xfId="51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 applyProtection="1" quotePrefix="1">
      <alignment horizontal="right"/>
      <protection/>
    </xf>
    <xf numFmtId="3" fontId="27" fillId="0" borderId="10" xfId="0" applyNumberFormat="1" applyFont="1" applyFill="1" applyBorder="1" applyAlignment="1" applyProtection="1" quotePrefix="1">
      <alignment horizontal="right"/>
      <protection/>
    </xf>
    <xf numFmtId="38" fontId="24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/>
    </xf>
    <xf numFmtId="38" fontId="27" fillId="33" borderId="0" xfId="0" applyNumberFormat="1" applyFont="1" applyFill="1" applyBorder="1" applyAlignment="1" applyProtection="1">
      <alignment horizontal="left" wrapText="1"/>
      <protection/>
    </xf>
    <xf numFmtId="164" fontId="27" fillId="33" borderId="0" xfId="51" applyNumberFormat="1" applyFont="1" applyFill="1" applyBorder="1" applyAlignment="1">
      <alignment horizontal="right"/>
    </xf>
    <xf numFmtId="9" fontId="27" fillId="33" borderId="0" xfId="0" applyNumberFormat="1" applyFont="1" applyFill="1" applyBorder="1" applyAlignment="1">
      <alignment horizontal="right"/>
    </xf>
    <xf numFmtId="9" fontId="27" fillId="33" borderId="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Border="1" applyAlignment="1" quotePrefix="1">
      <alignment horizontal="left" wrapText="1"/>
    </xf>
    <xf numFmtId="0" fontId="27" fillId="0" borderId="0" xfId="0" applyFont="1" applyFill="1" applyBorder="1" applyAlignment="1" quotePrefix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left" wrapText="1" indent="1"/>
    </xf>
    <xf numFmtId="4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 wrapText="1" indent="1"/>
    </xf>
    <xf numFmtId="4" fontId="27" fillId="0" borderId="11" xfId="0" applyNumberFormat="1" applyFont="1" applyFill="1" applyBorder="1" applyAlignment="1">
      <alignment/>
    </xf>
    <xf numFmtId="4" fontId="27" fillId="0" borderId="1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 inden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38" fontId="24" fillId="0" borderId="0" xfId="0" applyNumberFormat="1" applyFont="1" applyAlignment="1">
      <alignment wrapText="1"/>
    </xf>
    <xf numFmtId="3" fontId="27" fillId="0" borderId="0" xfId="0" applyNumberFormat="1" applyFont="1" applyFill="1" applyAlignment="1" applyProtection="1">
      <alignment horizontal="right"/>
      <protection/>
    </xf>
    <xf numFmtId="3" fontId="27" fillId="0" borderId="0" xfId="0" applyNumberFormat="1" applyFont="1" applyFill="1" applyAlignment="1" applyProtection="1">
      <alignment/>
      <protection/>
    </xf>
    <xf numFmtId="38" fontId="24" fillId="0" borderId="0" xfId="0" applyNumberFormat="1" applyFont="1" applyBorder="1" applyAlignment="1" applyProtection="1">
      <alignment horizontal="left" wrapText="1"/>
      <protection/>
    </xf>
    <xf numFmtId="38" fontId="24" fillId="0" borderId="0" xfId="0" applyNumberFormat="1" applyFont="1" applyBorder="1" applyAlignment="1" applyProtection="1">
      <alignment horizontal="right" wrapText="1"/>
      <protection/>
    </xf>
    <xf numFmtId="3" fontId="27" fillId="0" borderId="0" xfId="0" applyNumberFormat="1" applyFont="1" applyAlignment="1">
      <alignment/>
    </xf>
    <xf numFmtId="38" fontId="27" fillId="0" borderId="0" xfId="0" applyNumberFormat="1" applyFont="1" applyBorder="1" applyAlignment="1" applyProtection="1">
      <alignment horizontal="left" wrapText="1"/>
      <protection/>
    </xf>
    <xf numFmtId="38" fontId="27" fillId="0" borderId="0" xfId="0" applyNumberFormat="1" applyFont="1" applyFill="1" applyBorder="1" applyAlignment="1" applyProtection="1">
      <alignment horizontal="left" indent="1"/>
      <protection/>
    </xf>
    <xf numFmtId="38" fontId="27" fillId="0" borderId="0" xfId="0" applyNumberFormat="1" applyFont="1" applyFill="1" applyBorder="1" applyAlignment="1" applyProtection="1">
      <alignment horizontal="left" wrapText="1" indent="1"/>
      <protection/>
    </xf>
    <xf numFmtId="38" fontId="27" fillId="0" borderId="10" xfId="0" applyNumberFormat="1" applyFont="1" applyFill="1" applyBorder="1" applyAlignment="1" applyProtection="1">
      <alignment horizontal="left" wrapText="1" indent="1"/>
      <protection/>
    </xf>
    <xf numFmtId="0" fontId="27" fillId="0" borderId="0" xfId="0" applyFont="1" applyFill="1" applyAlignment="1">
      <alignment/>
    </xf>
    <xf numFmtId="38" fontId="24" fillId="0" borderId="0" xfId="0" applyNumberFormat="1" applyFont="1" applyFill="1" applyAlignment="1">
      <alignment wrapText="1"/>
    </xf>
    <xf numFmtId="38" fontId="27" fillId="0" borderId="0" xfId="0" applyNumberFormat="1" applyFont="1" applyFill="1" applyAlignment="1" applyProtection="1">
      <alignment wrapText="1"/>
      <protection/>
    </xf>
    <xf numFmtId="38" fontId="27" fillId="0" borderId="0" xfId="0" applyNumberFormat="1" applyFont="1" applyAlignment="1">
      <alignment wrapText="1"/>
    </xf>
    <xf numFmtId="3" fontId="27" fillId="0" borderId="0" xfId="0" applyNumberFormat="1" applyFont="1" applyFill="1" applyBorder="1" applyAlignment="1" applyProtection="1">
      <alignment/>
      <protection/>
    </xf>
    <xf numFmtId="38" fontId="27" fillId="34" borderId="10" xfId="0" applyNumberFormat="1" applyFont="1" applyFill="1" applyBorder="1" applyAlignment="1" applyProtection="1">
      <alignment wrapText="1"/>
      <protection/>
    </xf>
    <xf numFmtId="3" fontId="27" fillId="0" borderId="1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Alignment="1" applyProtection="1">
      <alignment horizontal="right" wrapText="1"/>
      <protection/>
    </xf>
    <xf numFmtId="3" fontId="27" fillId="0" borderId="0" xfId="0" applyNumberFormat="1" applyFont="1" applyFill="1" applyAlignment="1" applyProtection="1">
      <alignment wrapText="1"/>
      <protection/>
    </xf>
    <xf numFmtId="38" fontId="27" fillId="0" borderId="0" xfId="0" applyNumberFormat="1" applyFont="1" applyFill="1" applyAlignment="1">
      <alignment wrapText="1"/>
    </xf>
    <xf numFmtId="38" fontId="27" fillId="0" borderId="10" xfId="0" applyNumberFormat="1" applyFont="1" applyFill="1" applyBorder="1" applyAlignment="1">
      <alignment wrapText="1"/>
    </xf>
    <xf numFmtId="38" fontId="27" fillId="0" borderId="0" xfId="0" applyNumberFormat="1" applyFont="1" applyBorder="1" applyAlignment="1">
      <alignment wrapText="1"/>
    </xf>
    <xf numFmtId="38" fontId="24" fillId="0" borderId="0" xfId="0" applyNumberFormat="1" applyFont="1" applyBorder="1" applyAlignment="1">
      <alignment wrapText="1"/>
    </xf>
    <xf numFmtId="38" fontId="24" fillId="0" borderId="11" xfId="0" applyNumberFormat="1" applyFont="1" applyBorder="1" applyAlignment="1">
      <alignment wrapText="1"/>
    </xf>
    <xf numFmtId="3" fontId="27" fillId="0" borderId="11" xfId="0" applyNumberFormat="1" applyFont="1" applyFill="1" applyBorder="1" applyAlignment="1" applyProtection="1">
      <alignment horizontal="right"/>
      <protection/>
    </xf>
    <xf numFmtId="3" fontId="27" fillId="0" borderId="11" xfId="0" applyNumberFormat="1" applyFont="1" applyFill="1" applyBorder="1" applyAlignment="1" applyProtection="1">
      <alignment/>
      <protection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38" fontId="24" fillId="0" borderId="11" xfId="0" applyNumberFormat="1" applyFont="1" applyFill="1" applyBorder="1" applyAlignment="1" applyProtection="1">
      <alignment horizontal="left" wrapText="1"/>
      <protection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/>
    </xf>
    <xf numFmtId="3" fontId="27" fillId="0" borderId="0" xfId="0" applyNumberFormat="1" applyFont="1" applyFill="1" applyBorder="1" applyAlignment="1" applyProtection="1">
      <alignment horizontal="left" wrapText="1"/>
      <protection/>
    </xf>
    <xf numFmtId="3" fontId="27" fillId="0" borderId="10" xfId="0" applyNumberFormat="1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4" fillId="0" borderId="12" xfId="0" applyNumberFormat="1" applyFont="1" applyFill="1" applyBorder="1" applyAlignment="1" applyProtection="1">
      <alignment horizontal="left"/>
      <protection/>
    </xf>
    <xf numFmtId="3" fontId="27" fillId="0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/>
    </xf>
    <xf numFmtId="0" fontId="24" fillId="33" borderId="0" xfId="0" applyFont="1" applyFill="1" applyAlignment="1">
      <alignment wrapText="1"/>
    </xf>
    <xf numFmtId="3" fontId="27" fillId="33" borderId="0" xfId="0" applyNumberFormat="1" applyFont="1" applyFill="1" applyAlignment="1">
      <alignment horizontal="right"/>
    </xf>
    <xf numFmtId="49" fontId="27" fillId="33" borderId="0" xfId="49" applyNumberFormat="1" applyFont="1" applyFill="1" applyAlignment="1">
      <alignment wrapText="1"/>
      <protection/>
    </xf>
    <xf numFmtId="49" fontId="27" fillId="0" borderId="0" xfId="49" applyNumberFormat="1" applyFont="1" applyFill="1" applyAlignment="1">
      <alignment horizontal="left" wrapText="1" indent="1"/>
      <protection/>
    </xf>
    <xf numFmtId="3" fontId="27" fillId="33" borderId="10" xfId="0" applyNumberFormat="1" applyFont="1" applyFill="1" applyBorder="1" applyAlignment="1">
      <alignment horizontal="right"/>
    </xf>
    <xf numFmtId="3" fontId="27" fillId="0" borderId="0" xfId="0" applyNumberFormat="1" applyFont="1" applyFill="1" applyAlignment="1">
      <alignment wrapText="1"/>
    </xf>
    <xf numFmtId="3" fontId="27" fillId="0" borderId="0" xfId="0" applyNumberFormat="1" applyFont="1" applyAlignment="1">
      <alignment/>
    </xf>
    <xf numFmtId="3" fontId="24" fillId="0" borderId="0" xfId="0" applyNumberFormat="1" applyFont="1" applyFill="1" applyAlignment="1" applyProtection="1">
      <alignment horizontal="left" wrapText="1"/>
      <protection/>
    </xf>
    <xf numFmtId="3" fontId="24" fillId="0" borderId="0" xfId="0" applyNumberFormat="1" applyFont="1" applyFill="1" applyAlignment="1" applyProtection="1">
      <alignment horizontal="right"/>
      <protection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 applyProtection="1">
      <alignment horizontal="left" wrapText="1"/>
      <protection/>
    </xf>
    <xf numFmtId="3" fontId="24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Alignment="1" applyProtection="1">
      <alignment horizontal="left"/>
      <protection/>
    </xf>
    <xf numFmtId="3" fontId="27" fillId="0" borderId="0" xfId="0" applyNumberFormat="1" applyFont="1" applyFill="1" applyAlignment="1" applyProtection="1" quotePrefix="1">
      <alignment horizontal="right"/>
      <protection/>
    </xf>
    <xf numFmtId="3" fontId="27" fillId="0" borderId="0" xfId="0" applyNumberFormat="1" applyFont="1" applyFill="1" applyAlignment="1" applyProtection="1" quotePrefix="1">
      <alignment horizontal="right" wrapText="1"/>
      <protection/>
    </xf>
    <xf numFmtId="3" fontId="27" fillId="0" borderId="10" xfId="0" applyNumberFormat="1" applyFont="1" applyFill="1" applyBorder="1" applyAlignment="1">
      <alignment wrapText="1"/>
    </xf>
    <xf numFmtId="3" fontId="24" fillId="0" borderId="0" xfId="0" applyNumberFormat="1" applyFont="1" applyFill="1" applyAlignment="1">
      <alignment wrapText="1"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22" fillId="0" borderId="0" xfId="0" applyFont="1" applyAlignment="1">
      <alignment/>
    </xf>
    <xf numFmtId="0" fontId="10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3" fontId="18" fillId="0" borderId="0" xfId="0" applyNumberFormat="1" applyFont="1" applyFill="1" applyAlignment="1">
      <alignment horizontal="left" wrapText="1" indent="1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left" wrapText="1" indent="4"/>
    </xf>
    <xf numFmtId="3" fontId="18" fillId="0" borderId="0" xfId="0" applyNumberFormat="1" applyFont="1" applyFill="1" applyAlignment="1">
      <alignment horizontal="right"/>
    </xf>
    <xf numFmtId="9" fontId="10" fillId="0" borderId="0" xfId="51" applyFont="1" applyFill="1" applyBorder="1" applyAlignment="1">
      <alignment horizontal="right"/>
    </xf>
    <xf numFmtId="9" fontId="10" fillId="0" borderId="0" xfId="51" applyFont="1" applyFill="1" applyAlignment="1">
      <alignment horizontal="right"/>
    </xf>
    <xf numFmtId="9" fontId="18" fillId="0" borderId="0" xfId="51" applyFont="1" applyFill="1" applyBorder="1" applyAlignment="1">
      <alignment horizontal="right"/>
    </xf>
    <xf numFmtId="9" fontId="9" fillId="0" borderId="0" xfId="5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/>
    </xf>
    <xf numFmtId="9" fontId="9" fillId="0" borderId="12" xfId="5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3" fontId="10" fillId="0" borderId="0" xfId="5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wrapText="1" indent="1"/>
    </xf>
    <xf numFmtId="3" fontId="18" fillId="0" borderId="0" xfId="51" applyNumberFormat="1" applyFont="1" applyFill="1" applyBorder="1" applyAlignment="1">
      <alignment horizontal="right"/>
    </xf>
    <xf numFmtId="3" fontId="18" fillId="0" borderId="0" xfId="58" applyNumberFormat="1" applyFont="1" applyFill="1" applyBorder="1" applyAlignment="1" quotePrefix="1">
      <alignment horizontal="right"/>
    </xf>
    <xf numFmtId="3" fontId="27" fillId="0" borderId="0" xfId="51" applyNumberFormat="1" applyFont="1" applyFill="1" applyBorder="1" applyAlignment="1">
      <alignment horizontal="right"/>
    </xf>
    <xf numFmtId="3" fontId="27" fillId="0" borderId="0" xfId="58" applyNumberFormat="1" applyFont="1" applyFill="1" applyBorder="1" applyAlignment="1" quotePrefix="1">
      <alignment horizontal="right"/>
    </xf>
    <xf numFmtId="0" fontId="31" fillId="0" borderId="0" xfId="0" applyFont="1" applyFill="1" applyAlignment="1">
      <alignment horizontal="left" wrapText="1" indent="1"/>
    </xf>
    <xf numFmtId="3" fontId="31" fillId="0" borderId="0" xfId="51" applyNumberFormat="1" applyFont="1" applyFill="1" applyBorder="1" applyAlignment="1">
      <alignment horizontal="right"/>
    </xf>
    <xf numFmtId="3" fontId="31" fillId="0" borderId="0" xfId="58" applyNumberFormat="1" applyFont="1" applyFill="1" applyBorder="1" applyAlignment="1" quotePrefix="1">
      <alignment horizontal="right"/>
    </xf>
    <xf numFmtId="0" fontId="31" fillId="0" borderId="0" xfId="0" applyFont="1" applyAlignment="1">
      <alignment/>
    </xf>
    <xf numFmtId="0" fontId="27" fillId="0" borderId="10" xfId="0" applyFont="1" applyFill="1" applyBorder="1" applyAlignment="1">
      <alignment/>
    </xf>
    <xf numFmtId="3" fontId="27" fillId="0" borderId="10" xfId="51" applyNumberFormat="1" applyFont="1" applyFill="1" applyBorder="1" applyAlignment="1">
      <alignment horizontal="right"/>
    </xf>
    <xf numFmtId="3" fontId="27" fillId="0" borderId="10" xfId="58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9" fontId="27" fillId="0" borderId="0" xfId="51" applyNumberFormat="1" applyFont="1" applyFill="1" applyBorder="1" applyAlignment="1">
      <alignment horizontal="right"/>
    </xf>
    <xf numFmtId="9" fontId="27" fillId="0" borderId="0" xfId="51" applyNumberFormat="1" applyFont="1" applyFill="1" applyBorder="1" applyAlignment="1" quotePrefix="1">
      <alignment horizontal="right"/>
    </xf>
    <xf numFmtId="9" fontId="27" fillId="0" borderId="0" xfId="51" applyFont="1" applyFill="1" applyAlignment="1">
      <alignment/>
    </xf>
    <xf numFmtId="0" fontId="30" fillId="0" borderId="0" xfId="0" applyFont="1" applyFill="1" applyAlignment="1">
      <alignment wrapText="1"/>
    </xf>
    <xf numFmtId="9" fontId="31" fillId="0" borderId="0" xfId="51" applyNumberFormat="1" applyFont="1" applyFill="1" applyBorder="1" applyAlignment="1">
      <alignment horizontal="right"/>
    </xf>
    <xf numFmtId="9" fontId="31" fillId="0" borderId="0" xfId="51" applyNumberFormat="1" applyFont="1" applyFill="1" applyBorder="1" applyAlignment="1" quotePrefix="1">
      <alignment horizontal="right"/>
    </xf>
    <xf numFmtId="9" fontId="31" fillId="0" borderId="0" xfId="51" applyFont="1" applyFill="1" applyAlignment="1">
      <alignment/>
    </xf>
    <xf numFmtId="9" fontId="24" fillId="0" borderId="0" xfId="51" applyFont="1" applyFill="1" applyBorder="1" applyAlignment="1">
      <alignment horizontal="right"/>
    </xf>
    <xf numFmtId="0" fontId="24" fillId="0" borderId="12" xfId="0" applyFont="1" applyFill="1" applyBorder="1" applyAlignment="1">
      <alignment wrapText="1"/>
    </xf>
    <xf numFmtId="9" fontId="24" fillId="0" borderId="12" xfId="51" applyNumberFormat="1" applyFont="1" applyFill="1" applyBorder="1" applyAlignment="1">
      <alignment horizontal="right"/>
    </xf>
    <xf numFmtId="9" fontId="24" fillId="0" borderId="12" xfId="51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justify" wrapText="1"/>
    </xf>
    <xf numFmtId="3" fontId="27" fillId="0" borderId="0" xfId="0" applyNumberFormat="1" applyFont="1" applyFill="1" applyAlignment="1">
      <alignment horizontal="left" wrapText="1"/>
    </xf>
    <xf numFmtId="9" fontId="27" fillId="0" borderId="0" xfId="5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wrapText="1"/>
    </xf>
    <xf numFmtId="3" fontId="24" fillId="0" borderId="0" xfId="0" applyNumberFormat="1" applyFont="1" applyFill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Alignment="1">
      <alignment horizontal="right" wrapText="1"/>
    </xf>
    <xf numFmtId="3" fontId="27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left" wrapText="1" indent="1"/>
    </xf>
    <xf numFmtId="3" fontId="31" fillId="0" borderId="0" xfId="0" applyNumberFormat="1" applyFont="1" applyFill="1" applyAlignment="1">
      <alignment horizontal="right" wrapText="1"/>
    </xf>
    <xf numFmtId="3" fontId="31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right" wrapText="1"/>
    </xf>
    <xf numFmtId="0" fontId="24" fillId="0" borderId="12" xfId="0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7" fillId="0" borderId="0" xfId="36" applyNumberFormat="1" applyFont="1" applyFill="1" applyBorder="1" applyAlignment="1">
      <alignment horizontal="right"/>
    </xf>
    <xf numFmtId="3" fontId="27" fillId="0" borderId="0" xfId="36" applyNumberFormat="1" applyFont="1" applyFill="1" applyBorder="1" applyAlignment="1" quotePrefix="1">
      <alignment horizontal="right"/>
    </xf>
    <xf numFmtId="0" fontId="30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38" fontId="27" fillId="0" borderId="0" xfId="50" applyNumberFormat="1" applyFont="1" applyFill="1" applyBorder="1" applyAlignment="1" applyProtection="1">
      <alignment wrapText="1"/>
      <protection/>
    </xf>
    <xf numFmtId="165" fontId="27" fillId="0" borderId="0" xfId="50" applyNumberFormat="1" applyFont="1" applyFill="1" applyBorder="1" applyAlignment="1" applyProtection="1">
      <alignment horizontal="right"/>
      <protection/>
    </xf>
    <xf numFmtId="38" fontId="27" fillId="0" borderId="0" xfId="50" applyNumberFormat="1" applyFont="1" applyFill="1" applyBorder="1" applyAlignment="1" applyProtection="1">
      <alignment horizontal="left" wrapText="1" indent="1"/>
      <protection/>
    </xf>
    <xf numFmtId="3" fontId="27" fillId="0" borderId="0" xfId="50" applyNumberFormat="1" applyFont="1" applyFill="1" applyBorder="1" applyAlignment="1" applyProtection="1">
      <alignment horizontal="right"/>
      <protection/>
    </xf>
    <xf numFmtId="0" fontId="30" fillId="0" borderId="14" xfId="0" applyFont="1" applyFill="1" applyBorder="1" applyAlignment="1">
      <alignment/>
    </xf>
    <xf numFmtId="3" fontId="31" fillId="0" borderId="14" xfId="0" applyNumberFormat="1" applyFont="1" applyFill="1" applyBorder="1" applyAlignment="1">
      <alignment horizontal="right"/>
    </xf>
    <xf numFmtId="0" fontId="31" fillId="0" borderId="14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7" fillId="0" borderId="0" xfId="58" applyNumberFormat="1" applyFont="1" applyFill="1" applyBorder="1" applyAlignment="1">
      <alignment horizontal="right"/>
    </xf>
    <xf numFmtId="9" fontId="27" fillId="0" borderId="0" xfId="51" applyFont="1" applyFill="1" applyBorder="1" applyAlignment="1" quotePrefix="1">
      <alignment horizontal="right"/>
    </xf>
    <xf numFmtId="9" fontId="27" fillId="0" borderId="0" xfId="51" applyFont="1" applyFill="1" applyAlignment="1">
      <alignment/>
    </xf>
    <xf numFmtId="9" fontId="31" fillId="0" borderId="0" xfId="51" applyFont="1" applyFill="1" applyBorder="1" applyAlignment="1">
      <alignment horizontal="right"/>
    </xf>
    <xf numFmtId="9" fontId="31" fillId="0" borderId="0" xfId="51" applyFont="1" applyFill="1" applyBorder="1" applyAlignment="1" quotePrefix="1">
      <alignment horizontal="right"/>
    </xf>
    <xf numFmtId="9" fontId="31" fillId="0" borderId="0" xfId="51" applyFont="1" applyFill="1" applyAlignment="1">
      <alignment/>
    </xf>
    <xf numFmtId="3" fontId="27" fillId="0" borderId="11" xfId="58" applyNumberFormat="1" applyFont="1" applyFill="1" applyBorder="1" applyAlignment="1">
      <alignment horizontal="right"/>
    </xf>
    <xf numFmtId="0" fontId="27" fillId="33" borderId="11" xfId="0" applyFont="1" applyFill="1" applyBorder="1" applyAlignment="1">
      <alignment wrapText="1"/>
    </xf>
    <xf numFmtId="0" fontId="27" fillId="33" borderId="11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3" fontId="24" fillId="0" borderId="13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9" fontId="24" fillId="0" borderId="13" xfId="51" applyFont="1" applyFill="1" applyBorder="1" applyAlignment="1" quotePrefix="1">
      <alignment horizontal="right"/>
    </xf>
    <xf numFmtId="9" fontId="27" fillId="0" borderId="0" xfId="51" applyFont="1" applyAlignment="1">
      <alignment/>
    </xf>
    <xf numFmtId="9" fontId="31" fillId="0" borderId="0" xfId="51" applyFont="1" applyAlignment="1">
      <alignment/>
    </xf>
    <xf numFmtId="9" fontId="31" fillId="0" borderId="11" xfId="51" applyFont="1" applyFill="1" applyBorder="1" applyAlignment="1" quotePrefix="1">
      <alignment horizontal="right"/>
    </xf>
    <xf numFmtId="0" fontId="27" fillId="0" borderId="12" xfId="0" applyFont="1" applyFill="1" applyBorder="1" applyAlignment="1">
      <alignment/>
    </xf>
    <xf numFmtId="38" fontId="24" fillId="0" borderId="0" xfId="50" applyNumberFormat="1" applyFont="1" applyFill="1" applyBorder="1" applyAlignment="1" applyProtection="1">
      <alignment wrapText="1"/>
      <protection/>
    </xf>
    <xf numFmtId="38" fontId="31" fillId="0" borderId="0" xfId="50" applyNumberFormat="1" applyFont="1" applyFill="1" applyBorder="1" applyAlignment="1" applyProtection="1">
      <alignment horizontal="left" wrapText="1" indent="1"/>
      <protection/>
    </xf>
    <xf numFmtId="3" fontId="31" fillId="0" borderId="0" xfId="50" applyNumberFormat="1" applyFont="1" applyFill="1" applyBorder="1" applyAlignment="1" applyProtection="1">
      <alignment horizontal="right"/>
      <protection/>
    </xf>
    <xf numFmtId="4" fontId="27" fillId="0" borderId="0" xfId="50" applyNumberFormat="1" applyFont="1" applyFill="1" applyBorder="1" applyAlignment="1" applyProtection="1">
      <alignment horizontal="right"/>
      <protection/>
    </xf>
    <xf numFmtId="4" fontId="27" fillId="33" borderId="0" xfId="50" applyNumberFormat="1" applyFont="1" applyFill="1" applyBorder="1" applyAlignment="1" applyProtection="1">
      <alignment horizontal="right"/>
      <protection/>
    </xf>
    <xf numFmtId="38" fontId="30" fillId="0" borderId="0" xfId="50" applyNumberFormat="1" applyFont="1" applyFill="1" applyBorder="1" applyAlignment="1" applyProtection="1">
      <alignment wrapText="1"/>
      <protection/>
    </xf>
    <xf numFmtId="1" fontId="27" fillId="0" borderId="0" xfId="0" applyNumberFormat="1" applyFont="1" applyFill="1" applyAlignment="1">
      <alignment horizontal="right"/>
    </xf>
    <xf numFmtId="38" fontId="27" fillId="0" borderId="0" xfId="50" applyNumberFormat="1" applyFont="1" applyFill="1" applyBorder="1" applyAlignment="1" applyProtection="1" quotePrefix="1">
      <alignment wrapText="1"/>
      <protection/>
    </xf>
    <xf numFmtId="164" fontId="27" fillId="0" borderId="0" xfId="51" applyNumberFormat="1" applyFont="1" applyFill="1" applyBorder="1" applyAlignment="1" applyProtection="1">
      <alignment horizontal="right"/>
      <protection/>
    </xf>
    <xf numFmtId="164" fontId="27" fillId="0" borderId="0" xfId="50" applyNumberFormat="1" applyFont="1" applyFill="1" applyBorder="1" applyAlignment="1" applyProtection="1">
      <alignment horizontal="right"/>
      <protection/>
    </xf>
    <xf numFmtId="168" fontId="27" fillId="0" borderId="0" xfId="50" applyNumberFormat="1" applyFont="1" applyFill="1" applyBorder="1" applyAlignment="1" applyProtection="1">
      <alignment horizontal="right"/>
      <protection/>
    </xf>
    <xf numFmtId="38" fontId="27" fillId="0" borderId="0" xfId="50" applyNumberFormat="1" applyFont="1" applyFill="1" applyBorder="1" applyAlignment="1" applyProtection="1">
      <alignment horizontal="right"/>
      <protection/>
    </xf>
    <xf numFmtId="38" fontId="27" fillId="0" borderId="11" xfId="50" applyNumberFormat="1" applyFont="1" applyFill="1" applyBorder="1" applyAlignment="1" applyProtection="1">
      <alignment/>
      <protection/>
    </xf>
    <xf numFmtId="165" fontId="27" fillId="0" borderId="11" xfId="50" applyNumberFormat="1" applyFont="1" applyFill="1" applyBorder="1" applyAlignment="1" applyProtection="1">
      <alignment/>
      <protection/>
    </xf>
    <xf numFmtId="165" fontId="27" fillId="0" borderId="11" xfId="50" applyNumberFormat="1" applyFont="1" applyFill="1" applyBorder="1" applyAlignment="1" applyProtection="1">
      <alignment horizontal="right"/>
      <protection/>
    </xf>
    <xf numFmtId="0" fontId="34" fillId="0" borderId="0" xfId="0" applyFont="1" applyAlignment="1">
      <alignment/>
    </xf>
    <xf numFmtId="3" fontId="10" fillId="0" borderId="0" xfId="51" applyNumberFormat="1" applyFont="1" applyFill="1" applyBorder="1" applyAlignment="1" quotePrefix="1">
      <alignment horizontal="right"/>
    </xf>
    <xf numFmtId="38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>
      <alignment wrapText="1"/>
    </xf>
    <xf numFmtId="3" fontId="18" fillId="0" borderId="13" xfId="51" applyNumberFormat="1" applyFont="1" applyFill="1" applyBorder="1" applyAlignment="1">
      <alignment horizontal="right"/>
    </xf>
    <xf numFmtId="3" fontId="18" fillId="0" borderId="13" xfId="58" applyNumberFormat="1" applyFont="1" applyFill="1" applyBorder="1" applyAlignment="1" quotePrefix="1">
      <alignment horizontal="right"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/>
    </xf>
    <xf numFmtId="38" fontId="24" fillId="0" borderId="10" xfId="0" applyNumberFormat="1" applyFont="1" applyFill="1" applyBorder="1" applyAlignment="1" applyProtection="1">
      <alignment horizontal="left" wrapText="1"/>
      <protection/>
    </xf>
    <xf numFmtId="165" fontId="24" fillId="0" borderId="0" xfId="50" applyNumberFormat="1" applyFont="1" applyFill="1" applyBorder="1" applyAlignment="1" applyProtection="1">
      <alignment horizontal="right"/>
      <protection/>
    </xf>
    <xf numFmtId="3" fontId="24" fillId="0" borderId="0" xfId="50" applyNumberFormat="1" applyFont="1" applyFill="1" applyBorder="1" applyAlignment="1" applyProtection="1" quotePrefix="1">
      <alignment horizontal="right"/>
      <protection/>
    </xf>
    <xf numFmtId="0" fontId="29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 horizontal="left" wrapText="1"/>
    </xf>
    <xf numFmtId="3" fontId="12" fillId="0" borderId="0" xfId="0" applyNumberFormat="1" applyFont="1" applyFill="1" applyAlignment="1" applyProtection="1">
      <alignment/>
      <protection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9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9" fontId="27" fillId="0" borderId="11" xfId="0" applyNumberFormat="1" applyFont="1" applyFill="1" applyBorder="1" applyAlignment="1">
      <alignment horizontal="right" vertical="center"/>
    </xf>
    <xf numFmtId="38" fontId="27" fillId="0" borderId="0" xfId="50" applyNumberFormat="1" applyFont="1" applyFill="1" applyBorder="1" applyAlignment="1" applyProtection="1">
      <alignment horizontal="left" vertical="center" wrapText="1"/>
      <protection/>
    </xf>
    <xf numFmtId="165" fontId="27" fillId="0" borderId="0" xfId="50" applyNumberFormat="1" applyFont="1" applyFill="1" applyBorder="1" applyAlignment="1" applyProtection="1" quotePrefix="1">
      <alignment horizontal="right" vertical="center"/>
      <protection/>
    </xf>
    <xf numFmtId="3" fontId="27" fillId="0" borderId="0" xfId="50" applyNumberFormat="1" applyFont="1" applyFill="1" applyBorder="1" applyAlignment="1" applyProtection="1" quotePrefix="1">
      <alignment horizontal="right" vertical="center"/>
      <protection/>
    </xf>
    <xf numFmtId="3" fontId="27" fillId="0" borderId="0" xfId="51" applyNumberFormat="1" applyFont="1" applyFill="1" applyBorder="1" applyAlignment="1" applyProtection="1" quotePrefix="1">
      <alignment horizontal="right" vertical="center"/>
      <protection/>
    </xf>
    <xf numFmtId="38" fontId="27" fillId="0" borderId="10" xfId="0" applyNumberFormat="1" applyFont="1" applyFill="1" applyBorder="1" applyAlignment="1" applyProtection="1">
      <alignment horizontal="left" vertical="center" wrapText="1"/>
      <protection/>
    </xf>
    <xf numFmtId="3" fontId="27" fillId="0" borderId="1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/>
    </xf>
    <xf numFmtId="9" fontId="11" fillId="0" borderId="10" xfId="0" applyNumberFormat="1" applyFont="1" applyFill="1" applyBorder="1" applyAlignment="1">
      <alignment horizontal="right"/>
    </xf>
    <xf numFmtId="9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38" fontId="12" fillId="0" borderId="11" xfId="0" applyNumberFormat="1" applyFont="1" applyFill="1" applyBorder="1" applyAlignment="1" applyProtection="1">
      <alignment wrapText="1"/>
      <protection/>
    </xf>
    <xf numFmtId="0" fontId="11" fillId="0" borderId="11" xfId="0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3" fontId="27" fillId="0" borderId="11" xfId="0" applyNumberFormat="1" applyFont="1" applyFill="1" applyBorder="1" applyAlignment="1" applyProtection="1" quotePrefix="1">
      <alignment horizontal="right"/>
      <protection/>
    </xf>
    <xf numFmtId="49" fontId="24" fillId="33" borderId="10" xfId="49" applyNumberFormat="1" applyFont="1" applyFill="1" applyBorder="1" applyAlignment="1">
      <alignment wrapText="1"/>
      <protection/>
    </xf>
    <xf numFmtId="0" fontId="11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9" fontId="9" fillId="0" borderId="11" xfId="5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wrapText="1"/>
    </xf>
    <xf numFmtId="9" fontId="10" fillId="0" borderId="10" xfId="51" applyFont="1" applyFill="1" applyBorder="1" applyAlignment="1">
      <alignment horizontal="right"/>
    </xf>
    <xf numFmtId="0" fontId="31" fillId="33" borderId="10" xfId="0" applyFont="1" applyFill="1" applyBorder="1" applyAlignment="1">
      <alignment wrapText="1"/>
    </xf>
    <xf numFmtId="9" fontId="27" fillId="0" borderId="10" xfId="51" applyNumberFormat="1" applyFont="1" applyFill="1" applyBorder="1" applyAlignment="1">
      <alignment horizontal="right"/>
    </xf>
    <xf numFmtId="9" fontId="27" fillId="0" borderId="10" xfId="51" applyNumberFormat="1" applyFont="1" applyFill="1" applyBorder="1" applyAlignment="1" quotePrefix="1">
      <alignment horizontal="right"/>
    </xf>
    <xf numFmtId="3" fontId="31" fillId="33" borderId="10" xfId="51" applyNumberFormat="1" applyFont="1" applyFill="1" applyBorder="1" applyAlignment="1">
      <alignment horizontal="right"/>
    </xf>
    <xf numFmtId="3" fontId="31" fillId="33" borderId="10" xfId="58" applyNumberFormat="1" applyFont="1" applyFill="1" applyBorder="1" applyAlignment="1" quotePrefix="1">
      <alignment horizontal="right"/>
    </xf>
    <xf numFmtId="0" fontId="30" fillId="0" borderId="11" xfId="0" applyFont="1" applyFill="1" applyBorder="1" applyAlignment="1">
      <alignment wrapText="1"/>
    </xf>
    <xf numFmtId="0" fontId="31" fillId="0" borderId="11" xfId="0" applyFont="1" applyBorder="1" applyAlignment="1">
      <alignment/>
    </xf>
    <xf numFmtId="38" fontId="27" fillId="0" borderId="11" xfId="50" applyNumberFormat="1" applyFont="1" applyFill="1" applyBorder="1" applyAlignment="1" applyProtection="1">
      <alignment horizontal="left" wrapText="1"/>
      <protection/>
    </xf>
    <xf numFmtId="4" fontId="27" fillId="33" borderId="11" xfId="50" applyNumberFormat="1" applyFont="1" applyFill="1" applyBorder="1" applyAlignment="1" applyProtection="1">
      <alignment horizontal="right"/>
      <protection/>
    </xf>
    <xf numFmtId="38" fontId="33" fillId="0" borderId="0" xfId="50" applyNumberFormat="1" applyFont="1" applyFill="1" applyBorder="1" applyAlignment="1" applyProtection="1">
      <alignment horizontal="right"/>
      <protection/>
    </xf>
    <xf numFmtId="38" fontId="27" fillId="0" borderId="11" xfId="50" applyNumberFormat="1" applyFont="1" applyFill="1" applyBorder="1" applyAlignment="1" applyProtection="1">
      <alignment wrapText="1"/>
      <protection/>
    </xf>
    <xf numFmtId="164" fontId="27" fillId="0" borderId="11" xfId="50" applyNumberFormat="1" applyFont="1" applyFill="1" applyBorder="1" applyAlignment="1" applyProtection="1">
      <alignment horizontal="right"/>
      <protection/>
    </xf>
    <xf numFmtId="38" fontId="27" fillId="0" borderId="11" xfId="50" applyNumberFormat="1" applyFont="1" applyFill="1" applyBorder="1" applyAlignment="1" applyProtection="1">
      <alignment horizontal="left" wrapText="1" indent="1"/>
      <protection/>
    </xf>
    <xf numFmtId="4" fontId="27" fillId="0" borderId="11" xfId="5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9" fontId="11" fillId="0" borderId="10" xfId="0" applyNumberFormat="1" applyFont="1" applyFill="1" applyBorder="1" applyAlignment="1">
      <alignment/>
    </xf>
    <xf numFmtId="9" fontId="11" fillId="0" borderId="10" xfId="5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1" fillId="33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0" fontId="16" fillId="0" borderId="13" xfId="0" applyFont="1" applyBorder="1" applyAlignment="1">
      <alignment/>
    </xf>
    <xf numFmtId="0" fontId="11" fillId="33" borderId="0" xfId="49" applyFont="1" applyFill="1" applyBorder="1" applyAlignment="1">
      <alignment horizontal="left" wrapText="1" indent="1"/>
      <protection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38" fontId="24" fillId="0" borderId="12" xfId="0" applyNumberFormat="1" applyFont="1" applyFill="1" applyBorder="1" applyAlignment="1" applyProtection="1">
      <alignment horizontal="left"/>
      <protection/>
    </xf>
    <xf numFmtId="3" fontId="24" fillId="0" borderId="12" xfId="51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7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8" fontId="24" fillId="33" borderId="12" xfId="0" applyNumberFormat="1" applyFont="1" applyFill="1" applyBorder="1" applyAlignment="1" applyProtection="1">
      <alignment horizontal="left"/>
      <protection/>
    </xf>
    <xf numFmtId="3" fontId="27" fillId="33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27" fillId="0" borderId="0" xfId="0" applyNumberFormat="1" applyFont="1" applyFill="1" applyBorder="1" applyAlignment="1">
      <alignment wrapText="1"/>
    </xf>
    <xf numFmtId="9" fontId="27" fillId="0" borderId="10" xfId="5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4" fillId="33" borderId="12" xfId="0" applyFont="1" applyFill="1" applyBorder="1" applyAlignment="1">
      <alignment wrapText="1"/>
    </xf>
    <xf numFmtId="9" fontId="24" fillId="0" borderId="12" xfId="51" applyFont="1" applyFill="1" applyBorder="1" applyAlignment="1">
      <alignment horizontal="right"/>
    </xf>
    <xf numFmtId="0" fontId="27" fillId="0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3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7" fillId="33" borderId="15" xfId="0" applyFont="1" applyFill="1" applyBorder="1" applyAlignment="1">
      <alignment wrapText="1"/>
    </xf>
    <xf numFmtId="0" fontId="27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9" fontId="27" fillId="0" borderId="10" xfId="51" applyFont="1" applyFill="1" applyBorder="1" applyAlignment="1">
      <alignment horizontal="right"/>
    </xf>
    <xf numFmtId="9" fontId="27" fillId="0" borderId="10" xfId="51" applyFont="1" applyFill="1" applyBorder="1" applyAlignment="1" quotePrefix="1">
      <alignment horizontal="right"/>
    </xf>
    <xf numFmtId="9" fontId="27" fillId="0" borderId="10" xfId="51" applyFont="1" applyFill="1" applyBorder="1" applyAlignment="1">
      <alignment/>
    </xf>
    <xf numFmtId="0" fontId="2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1" xfId="0" applyFont="1" applyBorder="1" applyAlignment="1">
      <alignment/>
    </xf>
    <xf numFmtId="9" fontId="24" fillId="0" borderId="10" xfId="51" applyFont="1" applyFill="1" applyBorder="1" applyAlignment="1" quotePrefix="1">
      <alignment horizontal="right"/>
    </xf>
    <xf numFmtId="0" fontId="27" fillId="0" borderId="15" xfId="0" applyFont="1" applyBorder="1" applyAlignment="1">
      <alignment wrapText="1"/>
    </xf>
    <xf numFmtId="0" fontId="27" fillId="0" borderId="15" xfId="0" applyFont="1" applyFill="1" applyBorder="1" applyAlignment="1">
      <alignment/>
    </xf>
    <xf numFmtId="0" fontId="27" fillId="0" borderId="15" xfId="0" applyFont="1" applyFill="1" applyBorder="1" applyAlignment="1">
      <alignment horizontal="right"/>
    </xf>
    <xf numFmtId="0" fontId="27" fillId="0" borderId="15" xfId="0" applyFont="1" applyBorder="1" applyAlignment="1">
      <alignment/>
    </xf>
    <xf numFmtId="9" fontId="27" fillId="0" borderId="10" xfId="51" applyFont="1" applyBorder="1" applyAlignment="1">
      <alignment/>
    </xf>
    <xf numFmtId="9" fontId="31" fillId="0" borderId="11" xfId="51" applyFont="1" applyBorder="1" applyAlignment="1">
      <alignment/>
    </xf>
    <xf numFmtId="9" fontId="27" fillId="0" borderId="13" xfId="51" applyFont="1" applyBorder="1" applyAlignment="1">
      <alignment/>
    </xf>
    <xf numFmtId="0" fontId="2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7" fillId="0" borderId="0" xfId="0" applyFont="1" applyBorder="1" applyAlignment="1">
      <alignment horizontal="right"/>
    </xf>
    <xf numFmtId="3" fontId="27" fillId="0" borderId="11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7" fillId="0" borderId="10" xfId="0" applyFont="1" applyFill="1" applyBorder="1" applyAlignment="1">
      <alignment horizontal="right" wrapText="1"/>
    </xf>
    <xf numFmtId="3" fontId="27" fillId="0" borderId="10" xfId="0" applyNumberFormat="1" applyFont="1" applyFill="1" applyBorder="1" applyAlignment="1">
      <alignment horizontal="right" wrapText="1"/>
    </xf>
    <xf numFmtId="0" fontId="27" fillId="0" borderId="15" xfId="0" applyFont="1" applyFill="1" applyBorder="1" applyAlignment="1">
      <alignment horizontal="right" wrapText="1"/>
    </xf>
    <xf numFmtId="3" fontId="27" fillId="0" borderId="10" xfId="36" applyNumberFormat="1" applyFont="1" applyFill="1" applyBorder="1" applyAlignment="1">
      <alignment horizontal="right"/>
    </xf>
    <xf numFmtId="3" fontId="27" fillId="0" borderId="10" xfId="36" applyNumberFormat="1" applyFont="1" applyFill="1" applyBorder="1" applyAlignment="1" quotePrefix="1">
      <alignment horizontal="right"/>
    </xf>
    <xf numFmtId="0" fontId="1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0" xfId="5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7" fillId="0" borderId="0" xfId="0" applyFont="1" applyFill="1" applyAlignment="1">
      <alignment horizontal="right" wrapText="1"/>
    </xf>
    <xf numFmtId="0" fontId="17" fillId="0" borderId="11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9" fontId="11" fillId="0" borderId="0" xfId="51" applyFont="1" applyFill="1" applyBorder="1" applyAlignment="1">
      <alignment horizontal="right"/>
    </xf>
    <xf numFmtId="3" fontId="24" fillId="0" borderId="11" xfId="51" applyNumberFormat="1" applyFont="1" applyFill="1" applyBorder="1" applyAlignment="1">
      <alignment horizontal="right"/>
    </xf>
    <xf numFmtId="3" fontId="31" fillId="0" borderId="10" xfId="51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 vertical="center" wrapText="1"/>
    </xf>
    <xf numFmtId="38" fontId="24" fillId="0" borderId="0" xfId="0" applyNumberFormat="1" applyFont="1" applyFill="1" applyBorder="1" applyAlignment="1" applyProtection="1">
      <alignment horizontal="right" wrapText="1"/>
      <protection/>
    </xf>
    <xf numFmtId="3" fontId="24" fillId="0" borderId="10" xfId="0" applyNumberFormat="1" applyFont="1" applyFill="1" applyBorder="1" applyAlignment="1">
      <alignment vertical="center"/>
    </xf>
    <xf numFmtId="164" fontId="27" fillId="0" borderId="0" xfId="51" applyNumberFormat="1" applyFont="1" applyFill="1" applyBorder="1" applyAlignment="1" applyProtection="1" quotePrefix="1">
      <alignment horizontal="right"/>
      <protection/>
    </xf>
    <xf numFmtId="3" fontId="27" fillId="0" borderId="0" xfId="50" applyNumberFormat="1" applyFont="1" applyFill="1" applyBorder="1" applyAlignment="1" applyProtection="1" quotePrefix="1">
      <alignment horizontal="right"/>
      <protection/>
    </xf>
    <xf numFmtId="164" fontId="27" fillId="0" borderId="11" xfId="50" applyNumberFormat="1" applyFont="1" applyFill="1" applyBorder="1" applyAlignment="1" applyProtection="1" quotePrefix="1">
      <alignment horizontal="right"/>
      <protection/>
    </xf>
    <xf numFmtId="165" fontId="27" fillId="0" borderId="0" xfId="50" applyNumberFormat="1" applyFont="1" applyFill="1" applyBorder="1" applyAlignment="1" applyProtection="1">
      <alignment/>
      <protection/>
    </xf>
    <xf numFmtId="9" fontId="27" fillId="0" borderId="0" xfId="0" applyNumberFormat="1" applyFont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9" fontId="27" fillId="0" borderId="11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9" fontId="24" fillId="0" borderId="0" xfId="0" applyNumberFormat="1" applyFont="1" applyFill="1" applyBorder="1" applyAlignment="1">
      <alignment horizontal="right" vertical="center"/>
    </xf>
    <xf numFmtId="9" fontId="27" fillId="0" borderId="10" xfId="0" applyNumberFormat="1" applyFont="1" applyFill="1" applyBorder="1" applyAlignment="1">
      <alignment horizontal="right" vertical="center"/>
    </xf>
    <xf numFmtId="9" fontId="24" fillId="0" borderId="1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9" fontId="27" fillId="0" borderId="0" xfId="0" applyNumberFormat="1" applyFont="1" applyFill="1" applyBorder="1" applyAlignment="1">
      <alignment horizontal="right" wrapText="1"/>
    </xf>
    <xf numFmtId="9" fontId="24" fillId="0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8" fontId="12" fillId="0" borderId="10" xfId="0" applyNumberFormat="1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>
      <alignment horizontal="left" wrapText="1" indent="1"/>
    </xf>
    <xf numFmtId="4" fontId="11" fillId="0" borderId="11" xfId="0" applyNumberFormat="1" applyFont="1" applyFill="1" applyBorder="1" applyAlignment="1">
      <alignment horizontal="right"/>
    </xf>
    <xf numFmtId="38" fontId="12" fillId="33" borderId="13" xfId="0" applyNumberFormat="1" applyFont="1" applyFill="1" applyBorder="1" applyAlignment="1" applyProtection="1">
      <alignment horizontal="left"/>
      <protection/>
    </xf>
    <xf numFmtId="9" fontId="11" fillId="33" borderId="13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wrapText="1" indent="1"/>
    </xf>
    <xf numFmtId="3" fontId="11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38" fontId="12" fillId="0" borderId="10" xfId="0" applyNumberFormat="1" applyFont="1" applyFill="1" applyBorder="1" applyAlignment="1" applyProtection="1">
      <alignment horizontal="left" wrapText="1"/>
      <protection/>
    </xf>
    <xf numFmtId="38" fontId="11" fillId="0" borderId="11" xfId="0" applyNumberFormat="1" applyFont="1" applyFill="1" applyBorder="1" applyAlignment="1">
      <alignment/>
    </xf>
    <xf numFmtId="38" fontId="11" fillId="0" borderId="11" xfId="0" applyNumberFormat="1" applyFont="1" applyFill="1" applyBorder="1" applyAlignment="1">
      <alignment wrapText="1"/>
    </xf>
    <xf numFmtId="38" fontId="24" fillId="0" borderId="13" xfId="0" applyNumberFormat="1" applyFont="1" applyFill="1" applyBorder="1" applyAlignment="1" applyProtection="1">
      <alignment horizontal="left"/>
      <protection/>
    </xf>
    <xf numFmtId="3" fontId="27" fillId="0" borderId="13" xfId="0" applyNumberFormat="1" applyFont="1" applyFill="1" applyBorder="1" applyAlignment="1">
      <alignment/>
    </xf>
    <xf numFmtId="3" fontId="27" fillId="0" borderId="13" xfId="0" applyNumberFormat="1" applyFont="1" applyFill="1" applyBorder="1" applyAlignment="1">
      <alignment horizontal="right"/>
    </xf>
    <xf numFmtId="0" fontId="27" fillId="0" borderId="16" xfId="0" applyFont="1" applyBorder="1" applyAlignment="1">
      <alignment wrapText="1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4" fillId="0" borderId="12" xfId="0" applyFont="1" applyFill="1" applyBorder="1" applyAlignment="1">
      <alignment vertical="center" wrapText="1"/>
    </xf>
    <xf numFmtId="9" fontId="24" fillId="0" borderId="12" xfId="51" applyFont="1" applyFill="1" applyBorder="1" applyAlignment="1">
      <alignment horizontal="right" vertical="center" wrapText="1"/>
    </xf>
    <xf numFmtId="9" fontId="24" fillId="0" borderId="12" xfId="5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31" fillId="0" borderId="1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9" fillId="0" borderId="11" xfId="0" applyFont="1" applyBorder="1" applyAlignment="1">
      <alignment wrapText="1"/>
    </xf>
    <xf numFmtId="0" fontId="30" fillId="0" borderId="16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/>
    </xf>
    <xf numFmtId="0" fontId="31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24" fillId="0" borderId="16" xfId="0" applyFont="1" applyFill="1" applyBorder="1" applyAlignment="1">
      <alignment/>
    </xf>
    <xf numFmtId="9" fontId="24" fillId="0" borderId="16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wrapText="1"/>
    </xf>
    <xf numFmtId="9" fontId="27" fillId="0" borderId="17" xfId="0" applyNumberFormat="1" applyFont="1" applyFill="1" applyBorder="1" applyAlignment="1">
      <alignment horizontal="right" wrapText="1"/>
    </xf>
    <xf numFmtId="9" fontId="24" fillId="0" borderId="17" xfId="0" applyNumberFormat="1" applyFont="1" applyFill="1" applyBorder="1" applyAlignment="1">
      <alignment horizontal="right" wrapText="1"/>
    </xf>
    <xf numFmtId="0" fontId="30" fillId="0" borderId="12" xfId="0" applyFont="1" applyFill="1" applyBorder="1" applyAlignment="1">
      <alignment vertical="center"/>
    </xf>
    <xf numFmtId="3" fontId="31" fillId="0" borderId="12" xfId="0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24" fillId="0" borderId="0" xfId="50" applyNumberFormat="1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Alignment="1" applyProtection="1">
      <alignment horizontal="right" vertical="center"/>
      <protection/>
    </xf>
    <xf numFmtId="3" fontId="27" fillId="0" borderId="0" xfId="0" applyNumberFormat="1" applyFont="1" applyFill="1" applyAlignment="1" applyProtection="1">
      <alignment horizontal="right" vertical="center"/>
      <protection/>
    </xf>
    <xf numFmtId="3" fontId="27" fillId="0" borderId="0" xfId="50" applyNumberFormat="1" applyFont="1" applyFill="1" applyBorder="1" applyAlignment="1" applyProtection="1">
      <alignment horizontal="right" vertical="center"/>
      <protection/>
    </xf>
    <xf numFmtId="3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left" wrapText="1"/>
      <protection/>
    </xf>
    <xf numFmtId="3" fontId="24" fillId="0" borderId="10" xfId="0" applyNumberFormat="1" applyFont="1" applyFill="1" applyBorder="1" applyAlignment="1" applyProtection="1">
      <alignment horizontal="right"/>
      <protection/>
    </xf>
    <xf numFmtId="3" fontId="27" fillId="0" borderId="11" xfId="0" applyNumberFormat="1" applyFont="1" applyFill="1" applyBorder="1" applyAlignment="1">
      <alignment wrapText="1"/>
    </xf>
    <xf numFmtId="3" fontId="27" fillId="0" borderId="11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165" fontId="27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0" fontId="24" fillId="0" borderId="12" xfId="0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right" vertical="center"/>
    </xf>
    <xf numFmtId="9" fontId="27" fillId="0" borderId="0" xfId="0" applyNumberFormat="1" applyFont="1" applyFill="1" applyBorder="1" applyAlignment="1">
      <alignment horizontal="right"/>
    </xf>
    <xf numFmtId="0" fontId="31" fillId="33" borderId="13" xfId="0" applyFont="1" applyFill="1" applyBorder="1" applyAlignment="1">
      <alignment wrapText="1"/>
    </xf>
    <xf numFmtId="3" fontId="31" fillId="33" borderId="13" xfId="0" applyNumberFormat="1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3" fontId="31" fillId="0" borderId="13" xfId="0" applyNumberFormat="1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27" fillId="0" borderId="18" xfId="0" applyFont="1" applyFill="1" applyBorder="1" applyAlignment="1">
      <alignment/>
    </xf>
    <xf numFmtId="3" fontId="27" fillId="0" borderId="18" xfId="58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38" fontId="19" fillId="35" borderId="0" xfId="0" applyNumberFormat="1" applyFont="1" applyFill="1" applyBorder="1" applyAlignment="1" applyProtection="1">
      <alignment wrapText="1"/>
      <protection/>
    </xf>
    <xf numFmtId="0" fontId="19" fillId="35" borderId="0" xfId="0" applyFont="1" applyFill="1" applyBorder="1" applyAlignment="1">
      <alignment horizontal="right"/>
    </xf>
    <xf numFmtId="0" fontId="17" fillId="35" borderId="0" xfId="0" applyFont="1" applyFill="1" applyBorder="1" applyAlignment="1">
      <alignment/>
    </xf>
    <xf numFmtId="38" fontId="19" fillId="35" borderId="10" xfId="0" applyNumberFormat="1" applyFont="1" applyFill="1" applyBorder="1" applyAlignment="1" applyProtection="1">
      <alignment horizontal="left" wrapText="1"/>
      <protection/>
    </xf>
    <xf numFmtId="0" fontId="19" fillId="35" borderId="10" xfId="0" applyFont="1" applyFill="1" applyBorder="1" applyAlignment="1">
      <alignment horizontal="right"/>
    </xf>
    <xf numFmtId="0" fontId="17" fillId="35" borderId="10" xfId="0" applyFont="1" applyFill="1" applyBorder="1" applyAlignment="1">
      <alignment/>
    </xf>
    <xf numFmtId="3" fontId="11" fillId="35" borderId="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164" fontId="11" fillId="35" borderId="0" xfId="51" applyNumberFormat="1" applyFont="1" applyFill="1" applyBorder="1" applyAlignment="1">
      <alignment horizontal="right"/>
    </xf>
    <xf numFmtId="3" fontId="11" fillId="35" borderId="0" xfId="0" applyNumberFormat="1" applyFont="1" applyFill="1" applyBorder="1" applyAlignment="1" applyProtection="1">
      <alignment horizontal="right"/>
      <protection/>
    </xf>
    <xf numFmtId="3" fontId="11" fillId="35" borderId="10" xfId="0" applyNumberFormat="1" applyFont="1" applyFill="1" applyBorder="1" applyAlignment="1" applyProtection="1">
      <alignment horizontal="right"/>
      <protection/>
    </xf>
    <xf numFmtId="0" fontId="11" fillId="35" borderId="0" xfId="0" applyFont="1" applyFill="1" applyBorder="1" applyAlignment="1">
      <alignment horizontal="right"/>
    </xf>
    <xf numFmtId="4" fontId="11" fillId="35" borderId="0" xfId="0" applyNumberFormat="1" applyFont="1" applyFill="1" applyBorder="1" applyAlignment="1">
      <alignment horizontal="right"/>
    </xf>
    <xf numFmtId="4" fontId="11" fillId="35" borderId="11" xfId="0" applyNumberFormat="1" applyFont="1" applyFill="1" applyBorder="1" applyAlignment="1">
      <alignment horizontal="right"/>
    </xf>
    <xf numFmtId="38" fontId="17" fillId="35" borderId="0" xfId="0" applyNumberFormat="1" applyFont="1" applyFill="1" applyBorder="1" applyAlignment="1" applyProtection="1">
      <alignment wrapText="1"/>
      <protection/>
    </xf>
    <xf numFmtId="3" fontId="11" fillId="35" borderId="0" xfId="0" applyNumberFormat="1" applyFont="1" applyFill="1" applyAlignment="1">
      <alignment horizontal="right"/>
    </xf>
    <xf numFmtId="0" fontId="11" fillId="35" borderId="0" xfId="0" applyFont="1" applyFill="1" applyAlignment="1">
      <alignment horizontal="right"/>
    </xf>
    <xf numFmtId="0" fontId="12" fillId="35" borderId="0" xfId="0" applyFont="1" applyFill="1" applyAlignment="1">
      <alignment horizontal="right"/>
    </xf>
    <xf numFmtId="3" fontId="11" fillId="35" borderId="13" xfId="0" applyNumberFormat="1" applyFont="1" applyFill="1" applyBorder="1" applyAlignment="1">
      <alignment horizontal="right"/>
    </xf>
    <xf numFmtId="3" fontId="11" fillId="35" borderId="11" xfId="0" applyNumberFormat="1" applyFont="1" applyFill="1" applyBorder="1" applyAlignment="1">
      <alignment horizontal="right"/>
    </xf>
    <xf numFmtId="0" fontId="11" fillId="35" borderId="19" xfId="0" applyFont="1" applyFill="1" applyBorder="1" applyAlignment="1">
      <alignment/>
    </xf>
    <xf numFmtId="3" fontId="11" fillId="35" borderId="20" xfId="0" applyNumberFormat="1" applyFont="1" applyFill="1" applyBorder="1" applyAlignment="1">
      <alignment horizontal="right"/>
    </xf>
    <xf numFmtId="3" fontId="11" fillId="35" borderId="21" xfId="0" applyNumberFormat="1" applyFont="1" applyFill="1" applyBorder="1" applyAlignment="1">
      <alignment horizontal="right"/>
    </xf>
    <xf numFmtId="3" fontId="12" fillId="35" borderId="22" xfId="0" applyNumberFormat="1" applyFont="1" applyFill="1" applyBorder="1" applyAlignment="1">
      <alignment horizontal="right"/>
    </xf>
    <xf numFmtId="3" fontId="11" fillId="35" borderId="22" xfId="0" applyNumberFormat="1" applyFont="1" applyFill="1" applyBorder="1" applyAlignment="1">
      <alignment horizontal="right"/>
    </xf>
    <xf numFmtId="3" fontId="11" fillId="35" borderId="23" xfId="0" applyNumberFormat="1" applyFont="1" applyFill="1" applyBorder="1" applyAlignment="1">
      <alignment horizontal="right"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wrapText="1"/>
    </xf>
    <xf numFmtId="49" fontId="19" fillId="35" borderId="0" xfId="0" applyNumberFormat="1" applyFont="1" applyFill="1" applyBorder="1" applyAlignment="1" applyProtection="1">
      <alignment horizontal="right"/>
      <protection/>
    </xf>
    <xf numFmtId="38" fontId="19" fillId="35" borderId="10" xfId="0" applyNumberFormat="1" applyFont="1" applyFill="1" applyBorder="1" applyAlignment="1" applyProtection="1">
      <alignment horizontal="left"/>
      <protection/>
    </xf>
    <xf numFmtId="0" fontId="19" fillId="35" borderId="10" xfId="0" applyNumberFormat="1" applyFont="1" applyFill="1" applyBorder="1" applyAlignment="1" applyProtection="1">
      <alignment horizontal="right"/>
      <protection/>
    </xf>
    <xf numFmtId="0" fontId="17" fillId="35" borderId="0" xfId="0" applyFont="1" applyFill="1" applyAlignment="1">
      <alignment horizontal="right"/>
    </xf>
    <xf numFmtId="0" fontId="17" fillId="35" borderId="0" xfId="0" applyFont="1" applyFill="1" applyAlignment="1">
      <alignment/>
    </xf>
    <xf numFmtId="3" fontId="11" fillId="35" borderId="0" xfId="0" applyNumberFormat="1" applyFont="1" applyFill="1" applyAlignment="1" applyProtection="1" quotePrefix="1">
      <alignment horizontal="right"/>
      <protection/>
    </xf>
    <xf numFmtId="166" fontId="17" fillId="35" borderId="0" xfId="0" applyNumberFormat="1" applyFont="1" applyFill="1" applyAlignment="1" applyProtection="1">
      <alignment horizontal="right"/>
      <protection/>
    </xf>
    <xf numFmtId="166" fontId="11" fillId="35" borderId="0" xfId="0" applyNumberFormat="1" applyFont="1" applyFill="1" applyAlignment="1" applyProtection="1">
      <alignment horizontal="right"/>
      <protection/>
    </xf>
    <xf numFmtId="3" fontId="11" fillId="35" borderId="10" xfId="0" applyNumberFormat="1" applyFont="1" applyFill="1" applyBorder="1" applyAlignment="1" applyProtection="1" quotePrefix="1">
      <alignment horizontal="right"/>
      <protection/>
    </xf>
    <xf numFmtId="165" fontId="11" fillId="35" borderId="0" xfId="0" applyNumberFormat="1" applyFont="1" applyFill="1" applyAlignment="1" applyProtection="1">
      <alignment horizontal="right"/>
      <protection/>
    </xf>
    <xf numFmtId="165" fontId="11" fillId="35" borderId="10" xfId="0" applyNumberFormat="1" applyFont="1" applyFill="1" applyBorder="1" applyAlignment="1" applyProtection="1">
      <alignment horizontal="right"/>
      <protection/>
    </xf>
    <xf numFmtId="165" fontId="11" fillId="35" borderId="0" xfId="0" applyNumberFormat="1" applyFont="1" applyFill="1" applyBorder="1" applyAlignment="1" applyProtection="1">
      <alignment horizontal="right" wrapText="1"/>
      <protection/>
    </xf>
    <xf numFmtId="166" fontId="20" fillId="35" borderId="0" xfId="0" applyNumberFormat="1" applyFont="1" applyFill="1" applyAlignment="1" applyProtection="1">
      <alignment horizontal="right"/>
      <protection/>
    </xf>
    <xf numFmtId="165" fontId="11" fillId="35" borderId="0" xfId="0" applyNumberFormat="1" applyFont="1" applyFill="1" applyBorder="1" applyAlignment="1" applyProtection="1">
      <alignment horizontal="right"/>
      <protection/>
    </xf>
    <xf numFmtId="38" fontId="11" fillId="35" borderId="0" xfId="0" applyNumberFormat="1" applyFont="1" applyFill="1" applyAlignment="1" applyProtection="1" quotePrefix="1">
      <alignment horizontal="right"/>
      <protection/>
    </xf>
    <xf numFmtId="165" fontId="11" fillId="35" borderId="0" xfId="0" applyNumberFormat="1" applyFont="1" applyFill="1" applyBorder="1" applyAlignment="1" applyProtection="1" quotePrefix="1">
      <alignment horizontal="right"/>
      <protection/>
    </xf>
    <xf numFmtId="165" fontId="15" fillId="35" borderId="0" xfId="0" applyNumberFormat="1" applyFont="1" applyFill="1" applyAlignment="1" applyProtection="1">
      <alignment horizontal="right"/>
      <protection/>
    </xf>
    <xf numFmtId="0" fontId="15" fillId="35" borderId="0" xfId="0" applyFont="1" applyFill="1" applyAlignment="1">
      <alignment horizontal="right"/>
    </xf>
    <xf numFmtId="3" fontId="15" fillId="35" borderId="0" xfId="0" applyNumberFormat="1" applyFont="1" applyFill="1" applyAlignment="1" applyProtection="1">
      <alignment horizontal="right"/>
      <protection/>
    </xf>
    <xf numFmtId="165" fontId="11" fillId="35" borderId="11" xfId="0" applyNumberFormat="1" applyFont="1" applyFill="1" applyBorder="1" applyAlignment="1" applyProtection="1">
      <alignment horizontal="right"/>
      <protection/>
    </xf>
    <xf numFmtId="38" fontId="19" fillId="35" borderId="0" xfId="0" applyNumberFormat="1" applyFont="1" applyFill="1" applyBorder="1" applyAlignment="1" applyProtection="1">
      <alignment horizontal="left" wrapText="1"/>
      <protection/>
    </xf>
    <xf numFmtId="0" fontId="19" fillId="35" borderId="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2" fillId="35" borderId="0" xfId="0" applyNumberFormat="1" applyFont="1" applyFill="1" applyBorder="1" applyAlignment="1" applyProtection="1">
      <alignment horizontal="right"/>
      <protection/>
    </xf>
    <xf numFmtId="0" fontId="11" fillId="35" borderId="0" xfId="0" applyFont="1" applyFill="1" applyAlignment="1">
      <alignment/>
    </xf>
    <xf numFmtId="3" fontId="11" fillId="35" borderId="0" xfId="0" applyNumberFormat="1" applyFont="1" applyFill="1" applyAlignment="1" applyProtection="1">
      <alignment/>
      <protection/>
    </xf>
    <xf numFmtId="166" fontId="11" fillId="35" borderId="0" xfId="0" applyNumberFormat="1" applyFont="1" applyFill="1" applyAlignment="1" applyProtection="1">
      <alignment/>
      <protection/>
    </xf>
    <xf numFmtId="3" fontId="11" fillId="35" borderId="0" xfId="0" applyNumberFormat="1" applyFont="1" applyFill="1" applyAlignment="1" applyProtection="1">
      <alignment/>
      <protection/>
    </xf>
    <xf numFmtId="3" fontId="11" fillId="35" borderId="10" xfId="0" applyNumberFormat="1" applyFont="1" applyFill="1" applyBorder="1" applyAlignment="1" applyProtection="1">
      <alignment/>
      <protection/>
    </xf>
    <xf numFmtId="3" fontId="11" fillId="35" borderId="0" xfId="0" applyNumberFormat="1" applyFont="1" applyFill="1" applyBorder="1" applyAlignment="1" applyProtection="1">
      <alignment/>
      <protection/>
    </xf>
    <xf numFmtId="3" fontId="11" fillId="35" borderId="0" xfId="0" applyNumberFormat="1" applyFont="1" applyFill="1" applyAlignment="1" applyProtection="1">
      <alignment horizontal="right"/>
      <protection/>
    </xf>
    <xf numFmtId="3" fontId="12" fillId="35" borderId="0" xfId="0" applyNumberFormat="1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3" fontId="11" fillId="35" borderId="11" xfId="0" applyNumberFormat="1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9" fillId="35" borderId="0" xfId="0" applyFont="1" applyFill="1" applyBorder="1" applyAlignment="1" applyProtection="1">
      <alignment horizontal="right"/>
      <protection/>
    </xf>
    <xf numFmtId="0" fontId="26" fillId="35" borderId="0" xfId="0" applyFont="1" applyFill="1" applyAlignment="1" applyProtection="1">
      <alignment/>
      <protection/>
    </xf>
    <xf numFmtId="3" fontId="24" fillId="35" borderId="0" xfId="0" applyNumberFormat="1" applyFont="1" applyFill="1" applyBorder="1" applyAlignment="1" applyProtection="1">
      <alignment horizontal="right" vertical="center"/>
      <protection/>
    </xf>
    <xf numFmtId="3" fontId="27" fillId="35" borderId="0" xfId="0" applyNumberFormat="1" applyFont="1" applyFill="1" applyBorder="1" applyAlignment="1" applyProtection="1">
      <alignment horizontal="right" vertical="center"/>
      <protection/>
    </xf>
    <xf numFmtId="3" fontId="27" fillId="35" borderId="10" xfId="0" applyNumberFormat="1" applyFont="1" applyFill="1" applyBorder="1" applyAlignment="1" applyProtection="1">
      <alignment horizontal="right" vertical="center"/>
      <protection/>
    </xf>
    <xf numFmtId="3" fontId="24" fillId="35" borderId="12" xfId="0" applyNumberFormat="1" applyFont="1" applyFill="1" applyBorder="1" applyAlignment="1" applyProtection="1">
      <alignment horizontal="right"/>
      <protection/>
    </xf>
    <xf numFmtId="38" fontId="27" fillId="35" borderId="0" xfId="0" applyNumberFormat="1" applyFont="1" applyFill="1" applyBorder="1" applyAlignment="1" applyProtection="1">
      <alignment horizontal="left"/>
      <protection/>
    </xf>
    <xf numFmtId="0" fontId="19" fillId="35" borderId="10" xfId="0" applyFont="1" applyFill="1" applyBorder="1" applyAlignment="1">
      <alignment wrapText="1"/>
    </xf>
    <xf numFmtId="38" fontId="19" fillId="35" borderId="10" xfId="0" applyNumberFormat="1" applyFont="1" applyFill="1" applyBorder="1" applyAlignment="1" applyProtection="1">
      <alignment horizontal="right" wrapText="1"/>
      <protection/>
    </xf>
    <xf numFmtId="38" fontId="19" fillId="35" borderId="10" xfId="0" applyNumberFormat="1" applyFont="1" applyFill="1" applyBorder="1" applyAlignment="1" applyProtection="1">
      <alignment horizontal="right"/>
      <protection/>
    </xf>
    <xf numFmtId="38" fontId="27" fillId="35" borderId="10" xfId="0" applyNumberFormat="1" applyFont="1" applyFill="1" applyBorder="1" applyAlignment="1" applyProtection="1">
      <alignment horizontal="left"/>
      <protection/>
    </xf>
    <xf numFmtId="38" fontId="24" fillId="35" borderId="0" xfId="0" applyNumberFormat="1" applyFont="1" applyFill="1" applyAlignment="1" applyProtection="1">
      <alignment horizontal="left"/>
      <protection/>
    </xf>
    <xf numFmtId="3" fontId="27" fillId="35" borderId="0" xfId="0" applyNumberFormat="1" applyFont="1" applyFill="1" applyBorder="1" applyAlignment="1">
      <alignment/>
    </xf>
    <xf numFmtId="3" fontId="27" fillId="35" borderId="10" xfId="0" applyNumberFormat="1" applyFont="1" applyFill="1" applyBorder="1" applyAlignment="1">
      <alignment/>
    </xf>
    <xf numFmtId="164" fontId="27" fillId="35" borderId="0" xfId="51" applyNumberFormat="1" applyFont="1" applyFill="1" applyBorder="1" applyAlignment="1">
      <alignment/>
    </xf>
    <xf numFmtId="3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1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>
      <alignment/>
    </xf>
    <xf numFmtId="164" fontId="27" fillId="35" borderId="0" xfId="0" applyNumberFormat="1" applyFont="1" applyFill="1" applyBorder="1" applyAlignment="1">
      <alignment/>
    </xf>
    <xf numFmtId="9" fontId="27" fillId="35" borderId="0" xfId="0" applyNumberFormat="1" applyFont="1" applyFill="1" applyBorder="1" applyAlignment="1">
      <alignment/>
    </xf>
    <xf numFmtId="3" fontId="27" fillId="35" borderId="10" xfId="0" applyNumberFormat="1" applyFont="1" applyFill="1" applyBorder="1" applyAlignment="1">
      <alignment/>
    </xf>
    <xf numFmtId="3" fontId="27" fillId="35" borderId="13" xfId="0" applyNumberFormat="1" applyFont="1" applyFill="1" applyBorder="1" applyAlignment="1">
      <alignment horizontal="right"/>
    </xf>
    <xf numFmtId="0" fontId="27" fillId="35" borderId="0" xfId="0" applyFont="1" applyFill="1" applyBorder="1" applyAlignment="1">
      <alignment/>
    </xf>
    <xf numFmtId="3" fontId="27" fillId="35" borderId="0" xfId="0" applyNumberFormat="1" applyFont="1" applyFill="1" applyBorder="1" applyAlignment="1">
      <alignment horizontal="right"/>
    </xf>
    <xf numFmtId="4" fontId="27" fillId="35" borderId="0" xfId="0" applyNumberFormat="1" applyFont="1" applyFill="1" applyBorder="1" applyAlignment="1">
      <alignment horizontal="right"/>
    </xf>
    <xf numFmtId="4" fontId="27" fillId="35" borderId="11" xfId="0" applyNumberFormat="1" applyFont="1" applyFill="1" applyBorder="1" applyAlignment="1">
      <alignment horizontal="right"/>
    </xf>
    <xf numFmtId="3" fontId="27" fillId="35" borderId="0" xfId="0" applyNumberFormat="1" applyFont="1" applyFill="1" applyAlignment="1" applyProtection="1">
      <alignment/>
      <protection/>
    </xf>
    <xf numFmtId="3" fontId="27" fillId="35" borderId="0" xfId="0" applyNumberFormat="1" applyFont="1" applyFill="1" applyAlignment="1">
      <alignment/>
    </xf>
    <xf numFmtId="3" fontId="27" fillId="35" borderId="0" xfId="0" applyNumberFormat="1" applyFont="1" applyFill="1" applyBorder="1" applyAlignment="1" applyProtection="1">
      <alignment horizontal="right"/>
      <protection/>
    </xf>
    <xf numFmtId="3" fontId="27" fillId="35" borderId="10" xfId="0" applyNumberFormat="1" applyFont="1" applyFill="1" applyBorder="1" applyAlignment="1" applyProtection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3" fontId="27" fillId="35" borderId="10" xfId="0" applyNumberFormat="1" applyFont="1" applyFill="1" applyBorder="1" applyAlignment="1" applyProtection="1">
      <alignment/>
      <protection/>
    </xf>
    <xf numFmtId="3" fontId="27" fillId="35" borderId="0" xfId="0" applyNumberFormat="1" applyFont="1" applyFill="1" applyAlignment="1" applyProtection="1">
      <alignment wrapText="1"/>
      <protection/>
    </xf>
    <xf numFmtId="3" fontId="27" fillId="35" borderId="0" xfId="0" applyNumberFormat="1" applyFont="1" applyFill="1" applyAlignment="1" applyProtection="1">
      <alignment horizontal="right"/>
      <protection/>
    </xf>
    <xf numFmtId="3" fontId="27" fillId="35" borderId="11" xfId="0" applyNumberFormat="1" applyFont="1" applyFill="1" applyBorder="1" applyAlignment="1" applyProtection="1">
      <alignment/>
      <protection/>
    </xf>
    <xf numFmtId="0" fontId="24" fillId="35" borderId="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right"/>
    </xf>
    <xf numFmtId="0" fontId="19" fillId="35" borderId="10" xfId="0" applyFont="1" applyFill="1" applyBorder="1" applyAlignment="1">
      <alignment/>
    </xf>
    <xf numFmtId="0" fontId="27" fillId="35" borderId="0" xfId="0" applyFont="1" applyFill="1" applyAlignment="1">
      <alignment/>
    </xf>
    <xf numFmtId="3" fontId="27" fillId="35" borderId="10" xfId="0" applyNumberFormat="1" applyFont="1" applyFill="1" applyBorder="1" applyAlignment="1">
      <alignment horizontal="right"/>
    </xf>
    <xf numFmtId="3" fontId="27" fillId="35" borderId="12" xfId="0" applyNumberFormat="1" applyFont="1" applyFill="1" applyBorder="1" applyAlignment="1" applyProtection="1">
      <alignment horizontal="right"/>
      <protection/>
    </xf>
    <xf numFmtId="0" fontId="27" fillId="35" borderId="0" xfId="0" applyFont="1" applyFill="1" applyAlignment="1">
      <alignment/>
    </xf>
    <xf numFmtId="3" fontId="27" fillId="35" borderId="0" xfId="0" applyNumberFormat="1" applyFont="1" applyFill="1" applyAlignment="1">
      <alignment horizontal="right"/>
    </xf>
    <xf numFmtId="3" fontId="27" fillId="35" borderId="0" xfId="0" applyNumberFormat="1" applyFont="1" applyFill="1" applyAlignment="1">
      <alignment/>
    </xf>
    <xf numFmtId="3" fontId="27" fillId="35" borderId="12" xfId="0" applyNumberFormat="1" applyFont="1" applyFill="1" applyBorder="1" applyAlignment="1">
      <alignment/>
    </xf>
    <xf numFmtId="3" fontId="27" fillId="35" borderId="12" xfId="0" applyNumberFormat="1" applyFont="1" applyFill="1" applyBorder="1" applyAlignment="1">
      <alignment horizontal="right"/>
    </xf>
    <xf numFmtId="3" fontId="17" fillId="35" borderId="0" xfId="0" applyNumberFormat="1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3" fontId="19" fillId="35" borderId="0" xfId="0" applyNumberFormat="1" applyFont="1" applyFill="1" applyBorder="1" applyAlignment="1" applyProtection="1" quotePrefix="1">
      <alignment horizontal="right"/>
      <protection/>
    </xf>
    <xf numFmtId="16" fontId="19" fillId="35" borderId="0" xfId="0" applyNumberFormat="1" applyFont="1" applyFill="1" applyBorder="1" applyAlignment="1" quotePrefix="1">
      <alignment horizontal="right"/>
    </xf>
    <xf numFmtId="0" fontId="2" fillId="35" borderId="10" xfId="0" applyFont="1" applyFill="1" applyBorder="1" applyAlignment="1">
      <alignment/>
    </xf>
    <xf numFmtId="1" fontId="19" fillId="35" borderId="10" xfId="0" applyNumberFormat="1" applyFont="1" applyFill="1" applyBorder="1" applyAlignment="1" applyProtection="1">
      <alignment horizontal="right"/>
      <protection/>
    </xf>
    <xf numFmtId="3" fontId="27" fillId="35" borderId="0" xfId="0" applyNumberFormat="1" applyFont="1" applyFill="1" applyAlignment="1" applyProtection="1" quotePrefix="1">
      <alignment horizontal="right"/>
      <protection/>
    </xf>
    <xf numFmtId="3" fontId="27" fillId="35" borderId="11" xfId="0" applyNumberFormat="1" applyFont="1" applyFill="1" applyBorder="1" applyAlignment="1" applyProtection="1" quotePrefix="1">
      <alignment horizontal="right"/>
      <protection/>
    </xf>
    <xf numFmtId="0" fontId="19" fillId="35" borderId="0" xfId="0" applyFont="1" applyFill="1" applyBorder="1" applyAlignment="1">
      <alignment horizontal="center"/>
    </xf>
    <xf numFmtId="38" fontId="19" fillId="35" borderId="10" xfId="0" applyNumberFormat="1" applyFont="1" applyFill="1" applyBorder="1" applyAlignment="1" applyProtection="1">
      <alignment horizontal="right" vertical="center" wrapText="1"/>
      <protection/>
    </xf>
    <xf numFmtId="38" fontId="19" fillId="35" borderId="10" xfId="0" applyNumberFormat="1" applyFont="1" applyFill="1" applyBorder="1" applyAlignment="1" applyProtection="1">
      <alignment horizontal="right" vertical="center"/>
      <protection/>
    </xf>
    <xf numFmtId="0" fontId="19" fillId="35" borderId="10" xfId="0" applyNumberFormat="1" applyFont="1" applyFill="1" applyBorder="1" applyAlignment="1" applyProtection="1">
      <alignment horizontal="right" vertical="center"/>
      <protection/>
    </xf>
    <xf numFmtId="166" fontId="19" fillId="35" borderId="10" xfId="0" applyNumberFormat="1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18" fillId="35" borderId="0" xfId="0" applyNumberFormat="1" applyFont="1" applyFill="1" applyBorder="1" applyAlignment="1">
      <alignment horizontal="right"/>
    </xf>
    <xf numFmtId="3" fontId="18" fillId="35" borderId="0" xfId="0" applyNumberFormat="1" applyFont="1" applyFill="1" applyAlignment="1">
      <alignment horizontal="right"/>
    </xf>
    <xf numFmtId="3" fontId="10" fillId="35" borderId="10" xfId="0" applyNumberFormat="1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 horizontal="right"/>
    </xf>
    <xf numFmtId="9" fontId="10" fillId="35" borderId="0" xfId="51" applyFont="1" applyFill="1" applyBorder="1" applyAlignment="1">
      <alignment horizontal="right"/>
    </xf>
    <xf numFmtId="9" fontId="10" fillId="35" borderId="0" xfId="51" applyFont="1" applyFill="1" applyAlignment="1">
      <alignment horizontal="right"/>
    </xf>
    <xf numFmtId="9" fontId="18" fillId="35" borderId="0" xfId="51" applyFont="1" applyFill="1" applyBorder="1" applyAlignment="1">
      <alignment horizontal="right"/>
    </xf>
    <xf numFmtId="9" fontId="10" fillId="35" borderId="10" xfId="51" applyFont="1" applyFill="1" applyBorder="1" applyAlignment="1">
      <alignment horizontal="right"/>
    </xf>
    <xf numFmtId="9" fontId="9" fillId="35" borderId="12" xfId="51" applyFont="1" applyFill="1" applyBorder="1" applyAlignment="1">
      <alignment horizontal="right"/>
    </xf>
    <xf numFmtId="3" fontId="19" fillId="35" borderId="10" xfId="0" applyNumberFormat="1" applyFont="1" applyFill="1" applyBorder="1" applyAlignment="1">
      <alignment horizontal="right"/>
    </xf>
    <xf numFmtId="166" fontId="19" fillId="35" borderId="10" xfId="0" applyNumberFormat="1" applyFont="1" applyFill="1" applyBorder="1" applyAlignment="1" quotePrefix="1">
      <alignment horizontal="right"/>
    </xf>
    <xf numFmtId="3" fontId="19" fillId="35" borderId="10" xfId="0" applyNumberFormat="1" applyFont="1" applyFill="1" applyBorder="1" applyAlignment="1">
      <alignment horizontal="center"/>
    </xf>
    <xf numFmtId="3" fontId="10" fillId="35" borderId="0" xfId="0" applyNumberFormat="1" applyFont="1" applyFill="1" applyAlignment="1">
      <alignment horizontal="right"/>
    </xf>
    <xf numFmtId="0" fontId="19" fillId="35" borderId="10" xfId="0" applyFont="1" applyFill="1" applyBorder="1" applyAlignment="1">
      <alignment horizontal="left" wrapText="1"/>
    </xf>
    <xf numFmtId="9" fontId="9" fillId="35" borderId="11" xfId="51" applyFont="1" applyFill="1" applyBorder="1" applyAlignment="1">
      <alignment horizontal="right"/>
    </xf>
    <xf numFmtId="0" fontId="17" fillId="35" borderId="0" xfId="0" applyFont="1" applyFill="1" applyBorder="1" applyAlignment="1">
      <alignment wrapText="1"/>
    </xf>
    <xf numFmtId="3" fontId="27" fillId="35" borderId="0" xfId="51" applyNumberFormat="1" applyFont="1" applyFill="1" applyBorder="1" applyAlignment="1">
      <alignment horizontal="right"/>
    </xf>
    <xf numFmtId="3" fontId="27" fillId="35" borderId="0" xfId="58" applyNumberFormat="1" applyFont="1" applyFill="1" applyBorder="1" applyAlignment="1" quotePrefix="1">
      <alignment horizontal="right"/>
    </xf>
    <xf numFmtId="3" fontId="31" fillId="35" borderId="0" xfId="58" applyNumberFormat="1" applyFont="1" applyFill="1" applyBorder="1" applyAlignment="1" quotePrefix="1">
      <alignment horizontal="right"/>
    </xf>
    <xf numFmtId="3" fontId="27" fillId="35" borderId="10" xfId="51" applyNumberFormat="1" applyFont="1" applyFill="1" applyBorder="1" applyAlignment="1">
      <alignment horizontal="right"/>
    </xf>
    <xf numFmtId="3" fontId="27" fillId="35" borderId="0" xfId="58" applyNumberFormat="1" applyFont="1" applyFill="1" applyBorder="1" applyAlignment="1">
      <alignment horizontal="right"/>
    </xf>
    <xf numFmtId="3" fontId="31" fillId="35" borderId="13" xfId="0" applyNumberFormat="1" applyFont="1" applyFill="1" applyBorder="1" applyAlignment="1">
      <alignment wrapText="1"/>
    </xf>
    <xf numFmtId="3" fontId="24" fillId="35" borderId="12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 wrapText="1"/>
    </xf>
    <xf numFmtId="3" fontId="24" fillId="35" borderId="12" xfId="51" applyNumberFormat="1" applyFont="1" applyFill="1" applyBorder="1" applyAlignment="1">
      <alignment horizontal="right"/>
    </xf>
    <xf numFmtId="9" fontId="27" fillId="35" borderId="0" xfId="51" applyNumberFormat="1" applyFont="1" applyFill="1" applyBorder="1" applyAlignment="1" quotePrefix="1">
      <alignment horizontal="right"/>
    </xf>
    <xf numFmtId="9" fontId="31" fillId="35" borderId="0" xfId="51" applyNumberFormat="1" applyFont="1" applyFill="1" applyBorder="1" applyAlignment="1" quotePrefix="1">
      <alignment horizontal="right"/>
    </xf>
    <xf numFmtId="9" fontId="27" fillId="35" borderId="10" xfId="51" applyNumberFormat="1" applyFont="1" applyFill="1" applyBorder="1" applyAlignment="1" quotePrefix="1">
      <alignment horizontal="right"/>
    </xf>
    <xf numFmtId="9" fontId="24" fillId="35" borderId="12" xfId="51" applyNumberFormat="1" applyFont="1" applyFill="1" applyBorder="1" applyAlignment="1">
      <alignment/>
    </xf>
    <xf numFmtId="3" fontId="27" fillId="35" borderId="10" xfId="58" applyNumberFormat="1" applyFont="1" applyFill="1" applyBorder="1" applyAlignment="1">
      <alignment horizontal="right"/>
    </xf>
    <xf numFmtId="3" fontId="27" fillId="35" borderId="18" xfId="58" applyNumberFormat="1" applyFont="1" applyFill="1" applyBorder="1" applyAlignment="1">
      <alignment horizontal="right"/>
    </xf>
    <xf numFmtId="3" fontId="31" fillId="35" borderId="10" xfId="58" applyNumberFormat="1" applyFont="1" applyFill="1" applyBorder="1" applyAlignment="1" quotePrefix="1">
      <alignment horizontal="right"/>
    </xf>
    <xf numFmtId="9" fontId="27" fillId="35" borderId="0" xfId="51" applyFont="1" applyFill="1" applyBorder="1" applyAlignment="1">
      <alignment horizontal="right"/>
    </xf>
    <xf numFmtId="9" fontId="31" fillId="35" borderId="0" xfId="51" applyFont="1" applyFill="1" applyBorder="1" applyAlignment="1" quotePrefix="1">
      <alignment horizontal="right"/>
    </xf>
    <xf numFmtId="9" fontId="27" fillId="35" borderId="10" xfId="51" applyFont="1" applyFill="1" applyBorder="1" applyAlignment="1">
      <alignment horizontal="right"/>
    </xf>
    <xf numFmtId="9" fontId="24" fillId="35" borderId="12" xfId="51" applyFont="1" applyFill="1" applyBorder="1" applyAlignment="1">
      <alignment vertical="center" wrapText="1"/>
    </xf>
    <xf numFmtId="0" fontId="27" fillId="35" borderId="0" xfId="0" applyFont="1" applyFill="1" applyBorder="1" applyAlignment="1">
      <alignment/>
    </xf>
    <xf numFmtId="3" fontId="24" fillId="35" borderId="13" xfId="0" applyNumberFormat="1" applyFont="1" applyFill="1" applyBorder="1" applyAlignment="1">
      <alignment/>
    </xf>
    <xf numFmtId="3" fontId="31" fillId="35" borderId="0" xfId="0" applyNumberFormat="1" applyFont="1" applyFill="1" applyBorder="1" applyAlignment="1">
      <alignment/>
    </xf>
    <xf numFmtId="3" fontId="31" fillId="35" borderId="11" xfId="0" applyNumberFormat="1" applyFont="1" applyFill="1" applyBorder="1" applyAlignment="1">
      <alignment/>
    </xf>
    <xf numFmtId="9" fontId="27" fillId="35" borderId="0" xfId="51" applyFont="1" applyFill="1" applyBorder="1" applyAlignment="1" quotePrefix="1">
      <alignment horizontal="right"/>
    </xf>
    <xf numFmtId="9" fontId="24" fillId="35" borderId="10" xfId="51" applyFont="1" applyFill="1" applyBorder="1" applyAlignment="1" quotePrefix="1">
      <alignment horizontal="right"/>
    </xf>
    <xf numFmtId="9" fontId="31" fillId="35" borderId="11" xfId="51" applyFont="1" applyFill="1" applyBorder="1" applyAlignment="1" quotePrefix="1">
      <alignment horizontal="right"/>
    </xf>
    <xf numFmtId="9" fontId="27" fillId="35" borderId="10" xfId="51" applyFont="1" applyFill="1" applyBorder="1" applyAlignment="1" quotePrefix="1">
      <alignment horizontal="right"/>
    </xf>
    <xf numFmtId="3" fontId="31" fillId="35" borderId="16" xfId="0" applyNumberFormat="1" applyFont="1" applyFill="1" applyBorder="1" applyAlignment="1">
      <alignment/>
    </xf>
    <xf numFmtId="9" fontId="24" fillId="35" borderId="13" xfId="51" applyFont="1" applyFill="1" applyBorder="1" applyAlignment="1" quotePrefix="1">
      <alignment horizontal="right"/>
    </xf>
    <xf numFmtId="0" fontId="19" fillId="35" borderId="0" xfId="0" applyFont="1" applyFill="1" applyBorder="1" applyAlignment="1">
      <alignment horizontal="right" wrapText="1"/>
    </xf>
    <xf numFmtId="0" fontId="27" fillId="35" borderId="0" xfId="0" applyFont="1" applyFill="1" applyAlignment="1">
      <alignment horizontal="right"/>
    </xf>
    <xf numFmtId="0" fontId="27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right"/>
    </xf>
    <xf numFmtId="9" fontId="27" fillId="35" borderId="0" xfId="0" applyNumberFormat="1" applyFont="1" applyFill="1" applyBorder="1" applyAlignment="1">
      <alignment horizontal="right" vertical="center"/>
    </xf>
    <xf numFmtId="9" fontId="27" fillId="35" borderId="11" xfId="0" applyNumberFormat="1" applyFont="1" applyFill="1" applyBorder="1" applyAlignment="1">
      <alignment horizontal="right" vertical="center"/>
    </xf>
    <xf numFmtId="3" fontId="27" fillId="35" borderId="0" xfId="0" applyNumberFormat="1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right" wrapText="1"/>
    </xf>
    <xf numFmtId="3" fontId="27" fillId="35" borderId="10" xfId="0" applyNumberFormat="1" applyFont="1" applyFill="1" applyBorder="1" applyAlignment="1">
      <alignment horizontal="left" wrapText="1"/>
    </xf>
    <xf numFmtId="38" fontId="17" fillId="35" borderId="0" xfId="0" applyNumberFormat="1" applyFont="1" applyFill="1" applyBorder="1" applyAlignment="1" applyProtection="1">
      <alignment horizontal="left"/>
      <protection/>
    </xf>
    <xf numFmtId="3" fontId="24" fillId="35" borderId="0" xfId="0" applyNumberFormat="1" applyFont="1" applyFill="1" applyBorder="1" applyAlignment="1">
      <alignment horizontal="right" wrapText="1"/>
    </xf>
    <xf numFmtId="3" fontId="27" fillId="35" borderId="0" xfId="0" applyNumberFormat="1" applyFont="1" applyFill="1" applyBorder="1" applyAlignment="1">
      <alignment horizontal="right" wrapText="1"/>
    </xf>
    <xf numFmtId="3" fontId="31" fillId="35" borderId="0" xfId="0" applyNumberFormat="1" applyFont="1" applyFill="1" applyBorder="1" applyAlignment="1">
      <alignment horizontal="right" wrapText="1"/>
    </xf>
    <xf numFmtId="3" fontId="27" fillId="35" borderId="10" xfId="0" applyNumberFormat="1" applyFont="1" applyFill="1" applyBorder="1" applyAlignment="1">
      <alignment horizontal="right" wrapText="1"/>
    </xf>
    <xf numFmtId="3" fontId="19" fillId="35" borderId="10" xfId="0" applyNumberFormat="1" applyFont="1" applyFill="1" applyBorder="1" applyAlignment="1" quotePrefix="1">
      <alignment horizontal="right"/>
    </xf>
    <xf numFmtId="3" fontId="27" fillId="35" borderId="0" xfId="36" applyNumberFormat="1" applyFont="1" applyFill="1" applyBorder="1" applyAlignment="1" quotePrefix="1">
      <alignment horizontal="right"/>
    </xf>
    <xf numFmtId="3" fontId="27" fillId="35" borderId="10" xfId="36" applyNumberFormat="1" applyFont="1" applyFill="1" applyBorder="1" applyAlignment="1" quotePrefix="1">
      <alignment horizontal="right"/>
    </xf>
    <xf numFmtId="3" fontId="31" fillId="35" borderId="12" xfId="0" applyNumberFormat="1" applyFont="1" applyFill="1" applyBorder="1" applyAlignment="1">
      <alignment horizontal="right" vertical="center"/>
    </xf>
    <xf numFmtId="165" fontId="27" fillId="35" borderId="0" xfId="50" applyNumberFormat="1" applyFont="1" applyFill="1" applyBorder="1" applyAlignment="1" applyProtection="1">
      <alignment horizontal="right"/>
      <protection/>
    </xf>
    <xf numFmtId="3" fontId="27" fillId="35" borderId="0" xfId="50" applyNumberFormat="1" applyFont="1" applyFill="1" applyBorder="1" applyAlignment="1" applyProtection="1" quotePrefix="1">
      <alignment horizontal="right" vertical="center"/>
      <protection/>
    </xf>
    <xf numFmtId="3" fontId="27" fillId="35" borderId="10" xfId="0" applyNumberFormat="1" applyFont="1" applyFill="1" applyBorder="1" applyAlignment="1">
      <alignment vertical="center"/>
    </xf>
    <xf numFmtId="3" fontId="27" fillId="35" borderId="0" xfId="0" applyNumberFormat="1" applyFont="1" applyFill="1" applyAlignment="1" applyProtection="1">
      <alignment horizontal="right" vertical="center"/>
      <protection/>
    </xf>
    <xf numFmtId="3" fontId="24" fillId="35" borderId="11" xfId="0" applyNumberFormat="1" applyFont="1" applyFill="1" applyBorder="1" applyAlignment="1">
      <alignment horizontal="right" vertical="center"/>
    </xf>
    <xf numFmtId="38" fontId="19" fillId="35" borderId="0" xfId="50" applyNumberFormat="1" applyFont="1" applyFill="1" applyBorder="1" applyAlignment="1" applyProtection="1">
      <alignment horizontal="center"/>
      <protection/>
    </xf>
    <xf numFmtId="38" fontId="17" fillId="35" borderId="10" xfId="50" applyNumberFormat="1" applyFont="1" applyFill="1" applyBorder="1" applyAlignment="1" applyProtection="1">
      <alignment wrapText="1"/>
      <protection/>
    </xf>
    <xf numFmtId="0" fontId="19" fillId="35" borderId="10" xfId="50" applyNumberFormat="1" applyFont="1" applyFill="1" applyBorder="1" applyAlignment="1" applyProtection="1">
      <alignment horizontal="right"/>
      <protection/>
    </xf>
    <xf numFmtId="0" fontId="27" fillId="35" borderId="0" xfId="0" applyFont="1" applyFill="1" applyBorder="1" applyAlignment="1">
      <alignment horizontal="right"/>
    </xf>
    <xf numFmtId="3" fontId="27" fillId="35" borderId="0" xfId="50" applyNumberFormat="1" applyFont="1" applyFill="1" applyBorder="1" applyAlignment="1" applyProtection="1">
      <alignment horizontal="right"/>
      <protection/>
    </xf>
    <xf numFmtId="3" fontId="31" fillId="35" borderId="0" xfId="50" applyNumberFormat="1" applyFont="1" applyFill="1" applyBorder="1" applyAlignment="1" applyProtection="1">
      <alignment horizontal="right"/>
      <protection/>
    </xf>
    <xf numFmtId="4" fontId="27" fillId="35" borderId="0" xfId="50" applyNumberFormat="1" applyFont="1" applyFill="1" applyBorder="1" applyAlignment="1" applyProtection="1">
      <alignment horizontal="right"/>
      <protection/>
    </xf>
    <xf numFmtId="4" fontId="27" fillId="35" borderId="11" xfId="50" applyNumberFormat="1" applyFont="1" applyFill="1" applyBorder="1" applyAlignment="1" applyProtection="1">
      <alignment horizontal="right"/>
      <protection/>
    </xf>
    <xf numFmtId="38" fontId="33" fillId="35" borderId="0" xfId="50" applyNumberFormat="1" applyFont="1" applyFill="1" applyBorder="1" applyAlignment="1" applyProtection="1">
      <alignment horizontal="right"/>
      <protection/>
    </xf>
    <xf numFmtId="4" fontId="27" fillId="35" borderId="24" xfId="50" applyNumberFormat="1" applyFont="1" applyFill="1" applyBorder="1" applyAlignment="1" applyProtection="1">
      <alignment horizontal="right"/>
      <protection/>
    </xf>
    <xf numFmtId="164" fontId="27" fillId="35" borderId="0" xfId="51" applyNumberFormat="1" applyFont="1" applyFill="1" applyBorder="1" applyAlignment="1" applyProtection="1" quotePrefix="1">
      <alignment horizontal="right"/>
      <protection/>
    </xf>
    <xf numFmtId="164" fontId="27" fillId="35" borderId="0" xfId="50" applyNumberFormat="1" applyFont="1" applyFill="1" applyBorder="1" applyAlignment="1" applyProtection="1">
      <alignment horizontal="right"/>
      <protection/>
    </xf>
    <xf numFmtId="168" fontId="27" fillId="35" borderId="0" xfId="50" applyNumberFormat="1" applyFont="1" applyFill="1" applyBorder="1" applyAlignment="1" applyProtection="1">
      <alignment horizontal="right"/>
      <protection/>
    </xf>
    <xf numFmtId="3" fontId="27" fillId="35" borderId="0" xfId="50" applyNumberFormat="1" applyFont="1" applyFill="1" applyBorder="1" applyAlignment="1" applyProtection="1" quotePrefix="1">
      <alignment horizontal="right"/>
      <protection/>
    </xf>
    <xf numFmtId="164" fontId="27" fillId="35" borderId="11" xfId="50" applyNumberFormat="1" applyFont="1" applyFill="1" applyBorder="1" applyAlignment="1" applyProtection="1" quotePrefix="1">
      <alignment horizontal="right"/>
      <protection/>
    </xf>
    <xf numFmtId="164" fontId="27" fillId="35" borderId="0" xfId="51" applyNumberFormat="1" applyFont="1" applyFill="1" applyBorder="1" applyAlignment="1" applyProtection="1">
      <alignment horizontal="right"/>
      <protection/>
    </xf>
    <xf numFmtId="164" fontId="27" fillId="35" borderId="11" xfId="50" applyNumberFormat="1" applyFont="1" applyFill="1" applyBorder="1" applyAlignment="1" applyProtection="1">
      <alignment horizontal="right"/>
      <protection/>
    </xf>
    <xf numFmtId="165" fontId="27" fillId="35" borderId="0" xfId="50" applyNumberFormat="1" applyFont="1" applyFill="1" applyBorder="1" applyAlignment="1" applyProtection="1">
      <alignment/>
      <protection/>
    </xf>
    <xf numFmtId="165" fontId="27" fillId="35" borderId="11" xfId="5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 horizontal="left" wrapText="1"/>
    </xf>
    <xf numFmtId="3" fontId="10" fillId="35" borderId="0" xfId="51" applyNumberFormat="1" applyFont="1" applyFill="1" applyBorder="1" applyAlignment="1">
      <alignment horizontal="right"/>
    </xf>
    <xf numFmtId="3" fontId="10" fillId="35" borderId="0" xfId="51" applyNumberFormat="1" applyFont="1" applyFill="1" applyBorder="1" applyAlignment="1" quotePrefix="1">
      <alignment horizontal="right"/>
    </xf>
    <xf numFmtId="3" fontId="10" fillId="35" borderId="10" xfId="0" applyNumberFormat="1" applyFont="1" applyFill="1" applyBorder="1" applyAlignment="1">
      <alignment/>
    </xf>
    <xf numFmtId="3" fontId="18" fillId="35" borderId="0" xfId="0" applyNumberFormat="1" applyFont="1" applyFill="1" applyBorder="1" applyAlignment="1">
      <alignment/>
    </xf>
    <xf numFmtId="3" fontId="18" fillId="35" borderId="13" xfId="58" applyNumberFormat="1" applyFont="1" applyFill="1" applyBorder="1" applyAlignment="1" quotePrefix="1">
      <alignment horizontal="right"/>
    </xf>
    <xf numFmtId="3" fontId="18" fillId="35" borderId="0" xfId="58" applyNumberFormat="1" applyFont="1" applyFill="1" applyBorder="1" applyAlignment="1" quotePrefix="1">
      <alignment horizontal="right"/>
    </xf>
    <xf numFmtId="0" fontId="18" fillId="35" borderId="13" xfId="0" applyFont="1" applyFill="1" applyBorder="1" applyAlignment="1">
      <alignment wrapText="1"/>
    </xf>
    <xf numFmtId="165" fontId="13" fillId="0" borderId="0" xfId="0" applyNumberFormat="1" applyFont="1" applyFill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8" fontId="12" fillId="0" borderId="13" xfId="0" applyNumberFormat="1" applyFont="1" applyFill="1" applyBorder="1" applyAlignment="1" applyProtection="1">
      <alignment horizontal="left"/>
      <protection/>
    </xf>
    <xf numFmtId="9" fontId="11" fillId="0" borderId="13" xfId="0" applyNumberFormat="1" applyFont="1" applyFill="1" applyBorder="1" applyAlignment="1">
      <alignment horizontal="right"/>
    </xf>
    <xf numFmtId="9" fontId="11" fillId="0" borderId="13" xfId="0" applyNumberFormat="1" applyFont="1" applyFill="1" applyBorder="1" applyAlignment="1">
      <alignment/>
    </xf>
    <xf numFmtId="9" fontId="11" fillId="0" borderId="13" xfId="5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wrapText="1"/>
    </xf>
    <xf numFmtId="0" fontId="19" fillId="35" borderId="25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left" wrapText="1"/>
    </xf>
    <xf numFmtId="9" fontId="24" fillId="0" borderId="12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9" fontId="27" fillId="0" borderId="17" xfId="49" applyNumberFormat="1" applyFont="1" applyFill="1" applyBorder="1" applyAlignment="1">
      <alignment wrapText="1"/>
      <protection/>
    </xf>
    <xf numFmtId="3" fontId="27" fillId="33" borderId="17" xfId="0" applyNumberFormat="1" applyFont="1" applyFill="1" applyBorder="1" applyAlignment="1">
      <alignment horizontal="right"/>
    </xf>
    <xf numFmtId="3" fontId="27" fillId="35" borderId="17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3" fontId="24" fillId="35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9" fontId="27" fillId="0" borderId="17" xfId="51" applyFont="1" applyFill="1" applyBorder="1" applyAlignment="1" quotePrefix="1">
      <alignment horizontal="right"/>
    </xf>
    <xf numFmtId="0" fontId="27" fillId="0" borderId="17" xfId="0" applyFont="1" applyBorder="1" applyAlignment="1">
      <alignment/>
    </xf>
    <xf numFmtId="9" fontId="27" fillId="35" borderId="17" xfId="51" applyFont="1" applyFill="1" applyBorder="1" applyAlignment="1" quotePrefix="1">
      <alignment horizontal="right"/>
    </xf>
    <xf numFmtId="0" fontId="19" fillId="35" borderId="18" xfId="0" applyFont="1" applyFill="1" applyBorder="1" applyAlignment="1">
      <alignment vertical="center" wrapText="1"/>
    </xf>
    <xf numFmtId="166" fontId="19" fillId="35" borderId="10" xfId="0" applyNumberFormat="1" applyFont="1" applyFill="1" applyBorder="1" applyAlignment="1">
      <alignment horizontal="right" vertical="center"/>
    </xf>
    <xf numFmtId="3" fontId="24" fillId="35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9" fillId="35" borderId="12" xfId="0" applyNumberFormat="1" applyFont="1" applyFill="1" applyBorder="1" applyAlignment="1">
      <alignment horizontal="right" vertical="center"/>
    </xf>
    <xf numFmtId="49" fontId="12" fillId="33" borderId="10" xfId="49" applyNumberFormat="1" applyFont="1" applyFill="1" applyBorder="1" applyAlignment="1">
      <alignment wrapText="1"/>
      <protection/>
    </xf>
    <xf numFmtId="3" fontId="12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3" fontId="27" fillId="0" borderId="11" xfId="0" applyNumberFormat="1" applyFont="1" applyFill="1" applyBorder="1" applyAlignment="1">
      <alignment horizontal="left" vertical="center" wrapText="1"/>
    </xf>
    <xf numFmtId="9" fontId="27" fillId="0" borderId="11" xfId="51" applyNumberFormat="1" applyFont="1" applyFill="1" applyBorder="1" applyAlignment="1">
      <alignment horizontal="right"/>
    </xf>
    <xf numFmtId="9" fontId="27" fillId="0" borderId="11" xfId="5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9" fontId="27" fillId="0" borderId="15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/>
    </xf>
    <xf numFmtId="38" fontId="12" fillId="0" borderId="0" xfId="0" applyNumberFormat="1" applyFont="1" applyFill="1" applyAlignment="1" applyProtection="1">
      <alignment horizontal="left" wrapText="1"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9" fillId="35" borderId="0" xfId="0" applyNumberFormat="1" applyFont="1" applyFill="1" applyBorder="1" applyAlignment="1" applyProtection="1">
      <alignment horizontal="center" wrapText="1"/>
      <protection/>
    </xf>
    <xf numFmtId="49" fontId="24" fillId="0" borderId="0" xfId="0" applyNumberFormat="1" applyFont="1" applyFill="1" applyBorder="1" applyAlignment="1" applyProtection="1">
      <alignment horizontal="left" wrapText="1"/>
      <protection/>
    </xf>
    <xf numFmtId="0" fontId="19" fillId="35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1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3" fontId="10" fillId="0" borderId="0" xfId="0" applyNumberFormat="1" applyFont="1" applyFill="1" applyAlignment="1">
      <alignment horizontal="left" wrapText="1"/>
    </xf>
    <xf numFmtId="0" fontId="19" fillId="35" borderId="0" xfId="0" applyNumberFormat="1" applyFont="1" applyFill="1" applyBorder="1" applyAlignment="1">
      <alignment horizontal="center"/>
    </xf>
    <xf numFmtId="0" fontId="35" fillId="33" borderId="0" xfId="0" applyFont="1" applyFill="1" applyAlignment="1">
      <alignment wrapText="1"/>
    </xf>
    <xf numFmtId="0" fontId="18" fillId="33" borderId="0" xfId="0" applyFont="1" applyFill="1" applyAlignment="1">
      <alignment/>
    </xf>
    <xf numFmtId="0" fontId="24" fillId="0" borderId="0" xfId="0" applyFont="1" applyFill="1" applyAlignment="1">
      <alignment horizontal="left" wrapText="1"/>
    </xf>
    <xf numFmtId="0" fontId="19" fillId="35" borderId="14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9" fillId="35" borderId="14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left" wrapText="1"/>
    </xf>
    <xf numFmtId="0" fontId="19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3" fontId="27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19" fillId="35" borderId="25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wrapText="1"/>
    </xf>
    <xf numFmtId="49" fontId="19" fillId="35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38" fontId="19" fillId="35" borderId="0" xfId="50" applyNumberFormat="1" applyFont="1" applyFill="1" applyBorder="1" applyAlignment="1" applyProtection="1">
      <alignment horizontal="center"/>
      <protection/>
    </xf>
    <xf numFmtId="38" fontId="30" fillId="0" borderId="0" xfId="50" applyNumberFormat="1" applyFont="1" applyFill="1" applyBorder="1" applyAlignment="1" applyProtection="1">
      <alignment wrapText="1"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_Kv1_07_tables_se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Normal_IB till UB Eget Kapital 0109A" xfId="49"/>
    <cellStyle name="Normal_SV-EN övrigt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ABB00"/>
      <rgbColor rgb="00FFFFFF"/>
      <rgbColor rgb="00FFFFFF"/>
      <rgbColor rgb="00FFFFFF"/>
      <rgbColor rgb="00FFFFFF"/>
      <rgbColor rgb="00FFFFFF"/>
      <rgbColor rgb="00FF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00285E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CCCC"/>
      <rgbColor rgb="00999999"/>
      <rgbColor rgb="00666666"/>
      <rgbColor rgb="00FFFFFF"/>
      <rgbColor rgb="00000000"/>
      <rgbColor rgb="00FFFFFF"/>
      <rgbColor rgb="00333333"/>
      <rgbColor rgb="00FFFFFF"/>
      <rgbColor rgb="00FFFFFF"/>
      <rgbColor rgb="00FFFFFF"/>
      <rgbColor rgb="00FFFFFF"/>
      <rgbColor rgb="00FFFFFF"/>
      <rgbColor rgb="00FFFDFB"/>
      <rgbColor rgb="00FFFFFF"/>
      <rgbColor rgb="00FFFFFF"/>
      <rgbColor rgb="00676689"/>
      <rgbColor rgb="00FFFFFF"/>
      <rgbColor rgb="00BEBCCB"/>
      <rgbColor rgb="0000A9D4"/>
      <rgbColor rgb="004D4D4D"/>
      <rgbColor rgb="00FFFFFF"/>
      <rgbColor rgb="00FFFFFF"/>
      <rgbColor rgb="00F08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6867525</xdr:colOff>
      <xdr:row>53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67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I2" sqref="I1:BR65536"/>
      <selection pane="topRight" activeCell="I2" sqref="I1:BR65536"/>
      <selection pane="bottomLeft" activeCell="I2" sqref="I1:BR65536"/>
      <selection pane="bottomRight" activeCell="A1" sqref="A1"/>
    </sheetView>
  </sheetViews>
  <sheetFormatPr defaultColWidth="9.140625" defaultRowHeight="12.75"/>
  <cols>
    <col min="1" max="1" width="51.00390625" style="40" customWidth="1"/>
    <col min="2" max="4" width="9.7109375" style="68" customWidth="1"/>
    <col min="5" max="5" width="2.28125" style="49" customWidth="1"/>
    <col min="6" max="7" width="9.7109375" style="68" customWidth="1"/>
    <col min="8" max="8" width="9.7109375" style="40" customWidth="1"/>
    <col min="9" max="16384" width="9.140625" style="4" customWidth="1"/>
  </cols>
  <sheetData>
    <row r="1" spans="1:8" ht="12.75">
      <c r="A1" s="76" t="s">
        <v>215</v>
      </c>
      <c r="B1" s="76"/>
      <c r="C1" s="76"/>
      <c r="D1" s="76"/>
      <c r="E1" s="76"/>
      <c r="F1" s="76"/>
      <c r="G1" s="76"/>
      <c r="H1" s="76"/>
    </row>
    <row r="2" spans="1:8" s="463" customFormat="1" ht="4.5" customHeight="1" thickBot="1">
      <c r="A2" s="156"/>
      <c r="B2" s="69"/>
      <c r="C2" s="69"/>
      <c r="D2" s="69"/>
      <c r="E2" s="70"/>
      <c r="F2" s="69"/>
      <c r="G2" s="69"/>
      <c r="H2" s="70"/>
    </row>
    <row r="3" spans="1:8" s="11" customFormat="1" ht="12">
      <c r="A3" s="642"/>
      <c r="B3" s="908" t="s">
        <v>284</v>
      </c>
      <c r="C3" s="908"/>
      <c r="D3" s="643" t="s">
        <v>47</v>
      </c>
      <c r="E3" s="644"/>
      <c r="F3" s="908" t="s">
        <v>50</v>
      </c>
      <c r="G3" s="908"/>
      <c r="H3" s="643" t="s">
        <v>47</v>
      </c>
    </row>
    <row r="4" spans="1:8" s="440" customFormat="1" ht="12.75" customHeight="1">
      <c r="A4" s="645" t="s">
        <v>30</v>
      </c>
      <c r="B4" s="646">
        <v>2011</v>
      </c>
      <c r="C4" s="646">
        <v>2012</v>
      </c>
      <c r="D4" s="646" t="s">
        <v>48</v>
      </c>
      <c r="E4" s="647"/>
      <c r="F4" s="646">
        <v>2011</v>
      </c>
      <c r="G4" s="646">
        <v>2012</v>
      </c>
      <c r="H4" s="646" t="s">
        <v>48</v>
      </c>
    </row>
    <row r="5" spans="1:8" s="7" customFormat="1" ht="4.5" customHeight="1">
      <c r="A5" s="21"/>
      <c r="B5" s="22"/>
      <c r="C5" s="648"/>
      <c r="D5" s="29"/>
      <c r="E5" s="28"/>
      <c r="F5" s="28"/>
      <c r="G5" s="648"/>
      <c r="H5" s="28"/>
    </row>
    <row r="6" spans="1:8" ht="12.75">
      <c r="A6" s="27" t="s">
        <v>8</v>
      </c>
      <c r="B6" s="28">
        <v>63667</v>
      </c>
      <c r="C6" s="648">
        <v>66936</v>
      </c>
      <c r="D6" s="29">
        <v>0.05134528091475965</v>
      </c>
      <c r="E6" s="30"/>
      <c r="F6" s="28">
        <v>226921</v>
      </c>
      <c r="G6" s="648">
        <v>227779</v>
      </c>
      <c r="H6" s="29">
        <v>0.003781051555387105</v>
      </c>
    </row>
    <row r="7" spans="1:8" s="467" customFormat="1" ht="12.75">
      <c r="A7" s="93" t="s">
        <v>9</v>
      </c>
      <c r="B7" s="32">
        <v>-44463</v>
      </c>
      <c r="C7" s="649">
        <v>-46133</v>
      </c>
      <c r="D7" s="428">
        <v>0.037559318984323964</v>
      </c>
      <c r="E7" s="465"/>
      <c r="F7" s="32">
        <v>-147200</v>
      </c>
      <c r="G7" s="649">
        <v>-155699</v>
      </c>
      <c r="H7" s="466">
        <v>0.05773777173913053</v>
      </c>
    </row>
    <row r="8" spans="1:8" ht="12.75">
      <c r="A8" s="33" t="s">
        <v>10</v>
      </c>
      <c r="B8" s="28">
        <v>19204</v>
      </c>
      <c r="C8" s="648">
        <v>20803</v>
      </c>
      <c r="D8" s="29">
        <v>0.08326390335346812</v>
      </c>
      <c r="E8" s="30"/>
      <c r="F8" s="28">
        <v>79721</v>
      </c>
      <c r="G8" s="648">
        <v>72080</v>
      </c>
      <c r="H8" s="29">
        <v>-0.0958467655950126</v>
      </c>
    </row>
    <row r="9" spans="1:8" ht="12.75">
      <c r="A9" s="27" t="s">
        <v>11</v>
      </c>
      <c r="B9" s="34">
        <v>0.302</v>
      </c>
      <c r="C9" s="650">
        <v>0.310789410780447</v>
      </c>
      <c r="D9" s="29"/>
      <c r="E9" s="30"/>
      <c r="F9" s="34">
        <v>0.351</v>
      </c>
      <c r="G9" s="650">
        <v>0.3164470824790696</v>
      </c>
      <c r="H9" s="29"/>
    </row>
    <row r="10" spans="1:8" ht="4.5" customHeight="1">
      <c r="A10" s="27"/>
      <c r="B10" s="28"/>
      <c r="C10" s="648"/>
      <c r="D10" s="29"/>
      <c r="E10" s="30"/>
      <c r="F10" s="28"/>
      <c r="G10" s="648"/>
      <c r="H10" s="29"/>
    </row>
    <row r="11" spans="1:8" ht="12.75" customHeight="1">
      <c r="A11" s="27" t="s">
        <v>12</v>
      </c>
      <c r="B11" s="35">
        <v>-8715</v>
      </c>
      <c r="C11" s="651">
        <v>-9247</v>
      </c>
      <c r="D11" s="29">
        <v>0.06104417670682727</v>
      </c>
      <c r="E11" s="30"/>
      <c r="F11" s="35">
        <v>-32638</v>
      </c>
      <c r="G11" s="651">
        <v>-32833</v>
      </c>
      <c r="H11" s="29">
        <v>0.005974630798455838</v>
      </c>
    </row>
    <row r="12" spans="1:8" s="467" customFormat="1" ht="12.75" customHeight="1">
      <c r="A12" s="93" t="s">
        <v>13</v>
      </c>
      <c r="B12" s="136">
        <v>-6837</v>
      </c>
      <c r="C12" s="652">
        <v>-7139.000000100001</v>
      </c>
      <c r="D12" s="428">
        <v>0.044171420228170444</v>
      </c>
      <c r="E12" s="465"/>
      <c r="F12" s="136">
        <v>-26683</v>
      </c>
      <c r="G12" s="652">
        <v>-26023</v>
      </c>
      <c r="H12" s="466">
        <v>-0.02473484990443353</v>
      </c>
    </row>
    <row r="13" spans="1:8" ht="12.75" customHeight="1">
      <c r="A13" s="26" t="s">
        <v>14</v>
      </c>
      <c r="B13" s="28">
        <v>-15552</v>
      </c>
      <c r="C13" s="648">
        <v>-16386.0000001</v>
      </c>
      <c r="D13" s="29">
        <v>0.053626543216306555</v>
      </c>
      <c r="E13" s="30"/>
      <c r="F13" s="28">
        <v>-59321</v>
      </c>
      <c r="G13" s="648">
        <v>-58856</v>
      </c>
      <c r="H13" s="29">
        <v>-0.007838708046054466</v>
      </c>
    </row>
    <row r="14" spans="1:8" ht="4.5" customHeight="1">
      <c r="A14" s="27"/>
      <c r="B14" s="28"/>
      <c r="C14" s="648"/>
      <c r="D14" s="29"/>
      <c r="E14" s="30"/>
      <c r="F14" s="28"/>
      <c r="G14" s="648"/>
      <c r="H14" s="29"/>
    </row>
    <row r="15" spans="1:8" s="467" customFormat="1" ht="13.5" customHeight="1">
      <c r="A15" s="115" t="s">
        <v>267</v>
      </c>
      <c r="B15" s="32">
        <v>403</v>
      </c>
      <c r="C15" s="649">
        <v>345</v>
      </c>
      <c r="D15" s="428"/>
      <c r="E15" s="465"/>
      <c r="F15" s="32">
        <v>1278</v>
      </c>
      <c r="G15" s="649">
        <v>8965</v>
      </c>
      <c r="H15" s="466"/>
    </row>
    <row r="16" spans="1:8" s="72" customFormat="1" ht="25.5" customHeight="1">
      <c r="A16" s="26" t="s">
        <v>16</v>
      </c>
      <c r="B16" s="28">
        <v>4055</v>
      </c>
      <c r="C16" s="648">
        <v>4761.999999899999</v>
      </c>
      <c r="D16" s="29">
        <v>0.17435265102342767</v>
      </c>
      <c r="E16" s="30"/>
      <c r="F16" s="28">
        <v>21678</v>
      </c>
      <c r="G16" s="648">
        <v>22189</v>
      </c>
      <c r="H16" s="29">
        <v>0.02357228526616839</v>
      </c>
    </row>
    <row r="17" spans="1:8" ht="12.75">
      <c r="A17" s="27" t="s">
        <v>17</v>
      </c>
      <c r="B17" s="34">
        <v>0.064</v>
      </c>
      <c r="C17" s="650">
        <v>0.0711425839593044</v>
      </c>
      <c r="D17" s="29"/>
      <c r="E17" s="30"/>
      <c r="F17" s="34">
        <v>0.096</v>
      </c>
      <c r="G17" s="650">
        <v>0.09741459923873579</v>
      </c>
      <c r="H17" s="29"/>
    </row>
    <row r="18" spans="1:8" ht="4.5" customHeight="1">
      <c r="A18" s="27"/>
      <c r="B18" s="28"/>
      <c r="C18" s="648"/>
      <c r="D18" s="29"/>
      <c r="E18" s="30"/>
      <c r="F18" s="28"/>
      <c r="G18" s="648"/>
      <c r="H18" s="29"/>
    </row>
    <row r="19" spans="1:8" s="467" customFormat="1" ht="12.75">
      <c r="A19" s="115" t="s">
        <v>18</v>
      </c>
      <c r="B19" s="32">
        <v>-1899</v>
      </c>
      <c r="C19" s="649">
        <v>-8565</v>
      </c>
      <c r="D19" s="428">
        <v>3.510268562401264</v>
      </c>
      <c r="E19" s="465"/>
      <c r="F19" s="32">
        <v>-3778</v>
      </c>
      <c r="G19" s="649">
        <v>-11731</v>
      </c>
      <c r="H19" s="466">
        <v>2.105082053996824</v>
      </c>
    </row>
    <row r="20" spans="1:8" s="72" customFormat="1" ht="12.75">
      <c r="A20" s="33" t="s">
        <v>19</v>
      </c>
      <c r="B20" s="28">
        <v>2156</v>
      </c>
      <c r="C20" s="648">
        <v>-3803.0000001000008</v>
      </c>
      <c r="D20" s="29">
        <v>-2.7639146568181823</v>
      </c>
      <c r="E20" s="30"/>
      <c r="F20" s="28">
        <v>17900</v>
      </c>
      <c r="G20" s="648">
        <v>10458</v>
      </c>
      <c r="H20" s="29">
        <v>-0.41575418994413404</v>
      </c>
    </row>
    <row r="21" spans="1:8" ht="4.5" customHeight="1">
      <c r="A21" s="36"/>
      <c r="B21" s="28"/>
      <c r="C21" s="648"/>
      <c r="D21" s="29"/>
      <c r="E21" s="30"/>
      <c r="F21" s="28"/>
      <c r="G21" s="648"/>
      <c r="H21" s="29"/>
    </row>
    <row r="22" spans="1:8" ht="12.75">
      <c r="A22" s="27" t="s">
        <v>20</v>
      </c>
      <c r="B22" s="28">
        <v>405</v>
      </c>
      <c r="C22" s="648">
        <v>438</v>
      </c>
      <c r="D22" s="29"/>
      <c r="E22" s="30"/>
      <c r="F22" s="28">
        <v>2882</v>
      </c>
      <c r="G22" s="648">
        <v>1708</v>
      </c>
      <c r="H22" s="29"/>
    </row>
    <row r="23" spans="1:8" s="467" customFormat="1" ht="12.75">
      <c r="A23" s="93" t="s">
        <v>21</v>
      </c>
      <c r="B23" s="32">
        <v>-732</v>
      </c>
      <c r="C23" s="649">
        <v>-512</v>
      </c>
      <c r="D23" s="428"/>
      <c r="E23" s="465"/>
      <c r="F23" s="32">
        <v>-2661</v>
      </c>
      <c r="G23" s="649">
        <v>-1984</v>
      </c>
      <c r="H23" s="466"/>
    </row>
    <row r="24" spans="1:8" s="72" customFormat="1" ht="12.75">
      <c r="A24" s="26" t="s">
        <v>22</v>
      </c>
      <c r="B24" s="28">
        <v>1829</v>
      </c>
      <c r="C24" s="648">
        <v>-3877.0000001000008</v>
      </c>
      <c r="D24" s="29">
        <v>-3.1197375615636966</v>
      </c>
      <c r="E24" s="30"/>
      <c r="F24" s="28">
        <v>18121</v>
      </c>
      <c r="G24" s="648">
        <v>10182</v>
      </c>
      <c r="H24" s="29">
        <v>-0.43811047955410853</v>
      </c>
    </row>
    <row r="25" spans="1:8" ht="4.5" customHeight="1">
      <c r="A25" s="27"/>
      <c r="B25" s="28"/>
      <c r="C25" s="648"/>
      <c r="D25" s="29"/>
      <c r="E25" s="30"/>
      <c r="F25" s="28"/>
      <c r="G25" s="648"/>
      <c r="H25" s="29"/>
    </row>
    <row r="26" spans="1:8" ht="12.75">
      <c r="A26" s="27" t="s">
        <v>23</v>
      </c>
      <c r="B26" s="28">
        <v>-338</v>
      </c>
      <c r="C26" s="648">
        <v>-2378</v>
      </c>
      <c r="D26" s="29"/>
      <c r="E26" s="30"/>
      <c r="F26" s="28">
        <v>-5552</v>
      </c>
      <c r="G26" s="648">
        <v>-4244</v>
      </c>
      <c r="H26" s="544"/>
    </row>
    <row r="27" spans="1:8" s="473" customFormat="1" ht="12.75" customHeight="1">
      <c r="A27" s="865" t="s">
        <v>24</v>
      </c>
      <c r="B27" s="471">
        <v>1491</v>
      </c>
      <c r="C27" s="660">
        <v>-6255.000000100001</v>
      </c>
      <c r="D27" s="866">
        <v>-5.195171026224012</v>
      </c>
      <c r="E27" s="867"/>
      <c r="F27" s="471">
        <v>12569</v>
      </c>
      <c r="G27" s="660">
        <v>5938</v>
      </c>
      <c r="H27" s="868">
        <v>-0.5275678256026732</v>
      </c>
    </row>
    <row r="28" spans="1:8" ht="4.5" customHeight="1">
      <c r="A28" s="26"/>
      <c r="B28" s="28"/>
      <c r="C28" s="648"/>
      <c r="D28" s="29"/>
      <c r="E28" s="30"/>
      <c r="F28" s="28"/>
      <c r="G28" s="648"/>
      <c r="H28" s="29"/>
    </row>
    <row r="29" spans="1:8" ht="12.75">
      <c r="A29" s="27" t="s">
        <v>25</v>
      </c>
      <c r="B29" s="28"/>
      <c r="C29" s="648"/>
      <c r="D29" s="29"/>
      <c r="E29" s="30"/>
      <c r="F29" s="28"/>
      <c r="G29" s="648"/>
      <c r="H29" s="29"/>
    </row>
    <row r="30" spans="1:8" ht="12.75">
      <c r="A30" s="37" t="s">
        <v>26</v>
      </c>
      <c r="B30" s="28">
        <v>1154</v>
      </c>
      <c r="C30" s="648">
        <v>-6462.000000100001</v>
      </c>
      <c r="D30" s="29"/>
      <c r="E30" s="30"/>
      <c r="F30" s="28">
        <v>12194</v>
      </c>
      <c r="G30" s="648">
        <v>5775</v>
      </c>
      <c r="H30" s="29"/>
    </row>
    <row r="31" spans="1:8" ht="12.75">
      <c r="A31" s="38" t="s">
        <v>27</v>
      </c>
      <c r="B31" s="28">
        <v>337</v>
      </c>
      <c r="C31" s="648">
        <v>207</v>
      </c>
      <c r="D31" s="29"/>
      <c r="E31" s="30"/>
      <c r="F31" s="28">
        <v>375</v>
      </c>
      <c r="G31" s="648">
        <v>163</v>
      </c>
      <c r="H31" s="29"/>
    </row>
    <row r="32" spans="1:8" ht="4.5" customHeight="1">
      <c r="A32" s="36"/>
      <c r="B32" s="39"/>
      <c r="C32" s="653"/>
      <c r="D32" s="29"/>
      <c r="E32" s="25"/>
      <c r="F32" s="39"/>
      <c r="G32" s="653"/>
      <c r="H32" s="29"/>
    </row>
    <row r="33" spans="1:8" ht="12.75">
      <c r="A33" s="41" t="s">
        <v>28</v>
      </c>
      <c r="B33" s="39"/>
      <c r="C33" s="653"/>
      <c r="D33" s="29"/>
      <c r="E33" s="25"/>
      <c r="F33" s="39"/>
      <c r="G33" s="653"/>
      <c r="H33" s="39"/>
    </row>
    <row r="34" spans="1:8" ht="12.75">
      <c r="A34" s="71" t="s">
        <v>29</v>
      </c>
      <c r="B34" s="28">
        <v>3209</v>
      </c>
      <c r="C34" s="648">
        <v>3219.4464994679056</v>
      </c>
      <c r="D34" s="29"/>
      <c r="E34" s="43"/>
      <c r="F34" s="28">
        <v>3206</v>
      </c>
      <c r="G34" s="648">
        <v>3216</v>
      </c>
      <c r="H34" s="28"/>
    </row>
    <row r="35" spans="1:8" ht="13.5" customHeight="1">
      <c r="A35" s="71" t="s">
        <v>268</v>
      </c>
      <c r="B35" s="44">
        <v>0.36</v>
      </c>
      <c r="C35" s="654">
        <v>-2.0071773210295647</v>
      </c>
      <c r="D35" s="29"/>
      <c r="E35" s="45"/>
      <c r="F35" s="44">
        <v>3.8</v>
      </c>
      <c r="G35" s="654">
        <v>1.8</v>
      </c>
      <c r="H35" s="44"/>
    </row>
    <row r="36" spans="1:8" s="463" customFormat="1" ht="13.5" customHeight="1" thickBot="1">
      <c r="A36" s="578" t="s">
        <v>269</v>
      </c>
      <c r="B36" s="579">
        <v>0.36</v>
      </c>
      <c r="C36" s="655">
        <v>-1.9879857343600575</v>
      </c>
      <c r="D36" s="429"/>
      <c r="E36" s="579"/>
      <c r="F36" s="579">
        <v>3.77</v>
      </c>
      <c r="G36" s="655">
        <v>1.78</v>
      </c>
      <c r="H36" s="579"/>
    </row>
    <row r="37" spans="1:8" ht="4.5" customHeight="1">
      <c r="A37" s="36"/>
      <c r="B37" s="44"/>
      <c r="C37" s="46"/>
      <c r="D37" s="44"/>
      <c r="E37" s="44"/>
      <c r="F37" s="39"/>
      <c r="G37" s="39"/>
      <c r="H37" s="39"/>
    </row>
    <row r="38" spans="1:8" s="6" customFormat="1" ht="12.75" customHeight="1">
      <c r="A38" s="76" t="s">
        <v>216</v>
      </c>
      <c r="B38" s="76"/>
      <c r="C38" s="76"/>
      <c r="D38" s="76"/>
      <c r="E38" s="76"/>
      <c r="F38" s="76"/>
      <c r="G38" s="25"/>
      <c r="H38" s="47"/>
    </row>
    <row r="39" spans="1:8" s="468" customFormat="1" ht="4.5" customHeight="1" thickBot="1">
      <c r="A39" s="70"/>
      <c r="B39" s="430"/>
      <c r="C39" s="430"/>
      <c r="D39" s="431"/>
      <c r="E39" s="432"/>
      <c r="F39" s="432"/>
      <c r="G39" s="432"/>
      <c r="H39" s="432"/>
    </row>
    <row r="40" spans="1:8" s="11" customFormat="1" ht="12.75" customHeight="1">
      <c r="A40" s="656"/>
      <c r="B40" s="908" t="s">
        <v>284</v>
      </c>
      <c r="C40" s="908"/>
      <c r="D40" s="643"/>
      <c r="E40" s="644"/>
      <c r="F40" s="908" t="s">
        <v>50</v>
      </c>
      <c r="G40" s="908"/>
      <c r="H40" s="643"/>
    </row>
    <row r="41" spans="1:8" s="440" customFormat="1" ht="12.75" customHeight="1">
      <c r="A41" s="645" t="s">
        <v>30</v>
      </c>
      <c r="B41" s="646">
        <v>2011</v>
      </c>
      <c r="C41" s="646">
        <v>2012</v>
      </c>
      <c r="D41" s="646"/>
      <c r="E41" s="647"/>
      <c r="F41" s="646">
        <v>2011</v>
      </c>
      <c r="G41" s="646">
        <v>2012</v>
      </c>
      <c r="H41" s="646"/>
    </row>
    <row r="42" spans="1:8" s="7" customFormat="1" ht="4.5" customHeight="1">
      <c r="A42" s="50"/>
      <c r="B42" s="51"/>
      <c r="C42" s="657"/>
      <c r="D42" s="25"/>
      <c r="E42" s="48"/>
      <c r="F42" s="50"/>
      <c r="G42" s="662"/>
      <c r="H42" s="50"/>
    </row>
    <row r="43" spans="1:8" s="72" customFormat="1" ht="12.75">
      <c r="A43" s="52" t="s">
        <v>24</v>
      </c>
      <c r="B43" s="53">
        <v>1491</v>
      </c>
      <c r="C43" s="657">
        <v>-6255</v>
      </c>
      <c r="D43" s="25"/>
      <c r="E43" s="50"/>
      <c r="F43" s="53">
        <v>12569</v>
      </c>
      <c r="G43" s="657">
        <v>5938</v>
      </c>
      <c r="H43" s="74"/>
    </row>
    <row r="44" spans="1:7" ht="4.5" customHeight="1">
      <c r="A44" s="55"/>
      <c r="B44" s="51"/>
      <c r="C44" s="658"/>
      <c r="D44" s="25"/>
      <c r="E44" s="50"/>
      <c r="F44" s="53"/>
      <c r="G44" s="657"/>
    </row>
    <row r="45" spans="1:8" s="72" customFormat="1" ht="12.75" customHeight="1">
      <c r="A45" s="52" t="s">
        <v>31</v>
      </c>
      <c r="B45" s="64"/>
      <c r="C45" s="659"/>
      <c r="D45" s="24"/>
      <c r="E45" s="73"/>
      <c r="F45" s="64"/>
      <c r="G45" s="657"/>
      <c r="H45" s="74"/>
    </row>
    <row r="46" spans="1:7" ht="25.5" customHeight="1">
      <c r="A46" s="57" t="s">
        <v>32</v>
      </c>
      <c r="B46" s="53">
        <v>211</v>
      </c>
      <c r="C46" s="657">
        <v>800</v>
      </c>
      <c r="D46" s="25"/>
      <c r="E46" s="47"/>
      <c r="F46" s="54">
        <v>-6963</v>
      </c>
      <c r="G46" s="657">
        <v>-451</v>
      </c>
    </row>
    <row r="47" spans="1:7" ht="12.75" customHeight="1">
      <c r="A47" s="55" t="s">
        <v>33</v>
      </c>
      <c r="B47" s="51"/>
      <c r="C47" s="658"/>
      <c r="D47" s="25"/>
      <c r="E47" s="47"/>
      <c r="F47" s="56"/>
      <c r="G47" s="658"/>
    </row>
    <row r="48" spans="1:7" ht="12.75">
      <c r="A48" s="58" t="s">
        <v>34</v>
      </c>
      <c r="B48" s="53">
        <v>1</v>
      </c>
      <c r="C48" s="657">
        <v>4</v>
      </c>
      <c r="D48" s="25"/>
      <c r="E48" s="47"/>
      <c r="F48" s="54" t="s">
        <v>1</v>
      </c>
      <c r="G48" s="657">
        <v>6</v>
      </c>
    </row>
    <row r="49" spans="1:7" ht="4.5" customHeight="1">
      <c r="A49" s="55"/>
      <c r="B49" s="53"/>
      <c r="C49" s="657"/>
      <c r="D49" s="25"/>
      <c r="E49" s="47"/>
      <c r="F49" s="54"/>
      <c r="G49" s="657"/>
    </row>
    <row r="50" spans="1:7" ht="12.75" customHeight="1">
      <c r="A50" s="59" t="s">
        <v>35</v>
      </c>
      <c r="B50" s="53"/>
      <c r="C50" s="657"/>
      <c r="D50" s="25"/>
      <c r="E50" s="47"/>
      <c r="F50" s="54"/>
      <c r="G50" s="657"/>
    </row>
    <row r="51" spans="1:7" ht="12.75" customHeight="1">
      <c r="A51" s="42" t="s">
        <v>36</v>
      </c>
      <c r="B51" s="53">
        <v>116</v>
      </c>
      <c r="C51" s="657">
        <v>602</v>
      </c>
      <c r="D51" s="25"/>
      <c r="E51" s="47"/>
      <c r="F51" s="54">
        <v>996</v>
      </c>
      <c r="G51" s="657">
        <v>1668</v>
      </c>
    </row>
    <row r="52" spans="1:7" ht="12.75" customHeight="1">
      <c r="A52" s="60" t="s">
        <v>37</v>
      </c>
      <c r="B52" s="53">
        <v>355</v>
      </c>
      <c r="C52" s="657">
        <v>-353</v>
      </c>
      <c r="D52" s="25"/>
      <c r="E52" s="47"/>
      <c r="F52" s="54">
        <v>-2028</v>
      </c>
      <c r="G52" s="657">
        <v>-568</v>
      </c>
    </row>
    <row r="53" spans="1:7" ht="12.75" customHeight="1">
      <c r="A53" s="60" t="s">
        <v>38</v>
      </c>
      <c r="B53" s="53" t="s">
        <v>1</v>
      </c>
      <c r="C53" s="657" t="s">
        <v>1</v>
      </c>
      <c r="D53" s="25"/>
      <c r="E53" s="47"/>
      <c r="F53" s="54" t="s">
        <v>1</v>
      </c>
      <c r="G53" s="657">
        <v>92</v>
      </c>
    </row>
    <row r="54" spans="1:7" ht="12.75" customHeight="1">
      <c r="A54" s="57" t="s">
        <v>39</v>
      </c>
      <c r="B54" s="53">
        <v>-538</v>
      </c>
      <c r="C54" s="657">
        <v>143</v>
      </c>
      <c r="D54" s="25"/>
      <c r="E54" s="47"/>
      <c r="F54" s="54">
        <v>-964</v>
      </c>
      <c r="G54" s="657">
        <v>-3947</v>
      </c>
    </row>
    <row r="55" spans="1:7" ht="12.75" customHeight="1">
      <c r="A55" s="61" t="s">
        <v>40</v>
      </c>
      <c r="B55" s="53">
        <v>-85</v>
      </c>
      <c r="C55" s="657">
        <v>-463</v>
      </c>
      <c r="D55" s="25"/>
      <c r="E55" s="47"/>
      <c r="F55" s="54">
        <v>-262</v>
      </c>
      <c r="G55" s="657">
        <v>-486</v>
      </c>
    </row>
    <row r="56" spans="1:8" s="3" customFormat="1" ht="12.75" customHeight="1">
      <c r="A56" s="895" t="s">
        <v>41</v>
      </c>
      <c r="B56" s="67">
        <v>95</v>
      </c>
      <c r="C56" s="648">
        <v>-548</v>
      </c>
      <c r="D56" s="28"/>
      <c r="E56" s="48"/>
      <c r="F56" s="67">
        <v>2158</v>
      </c>
      <c r="G56" s="648">
        <v>-422</v>
      </c>
      <c r="H56" s="67"/>
    </row>
    <row r="57" spans="1:8" s="894" customFormat="1" ht="12.75" customHeight="1">
      <c r="A57" s="892" t="s">
        <v>42</v>
      </c>
      <c r="B57" s="62">
        <v>155</v>
      </c>
      <c r="C57" s="649">
        <v>185</v>
      </c>
      <c r="D57" s="32"/>
      <c r="E57" s="469"/>
      <c r="F57" s="62">
        <v>-7063</v>
      </c>
      <c r="G57" s="663">
        <v>-4108</v>
      </c>
      <c r="H57" s="893"/>
    </row>
    <row r="58" spans="1:8" s="473" customFormat="1" ht="12.75" customHeight="1">
      <c r="A58" s="580" t="s">
        <v>43</v>
      </c>
      <c r="B58" s="470">
        <v>1646</v>
      </c>
      <c r="C58" s="660">
        <v>-6070</v>
      </c>
      <c r="D58" s="471"/>
      <c r="E58" s="581"/>
      <c r="F58" s="470">
        <v>5506</v>
      </c>
      <c r="G58" s="664">
        <v>1830</v>
      </c>
      <c r="H58" s="472"/>
    </row>
    <row r="59" spans="1:8" ht="4.5" customHeight="1">
      <c r="A59" s="63"/>
      <c r="B59" s="64"/>
      <c r="C59" s="648"/>
      <c r="D59" s="25"/>
      <c r="E59" s="50"/>
      <c r="F59" s="64"/>
      <c r="G59" s="665"/>
      <c r="H59" s="64"/>
    </row>
    <row r="60" spans="1:8" ht="12.75" customHeight="1">
      <c r="A60" s="65" t="s">
        <v>44</v>
      </c>
      <c r="B60" s="64"/>
      <c r="C60" s="648"/>
      <c r="D60" s="25"/>
      <c r="E60" s="50"/>
      <c r="F60" s="64"/>
      <c r="G60" s="665"/>
      <c r="H60" s="64"/>
    </row>
    <row r="61" spans="1:8" s="3" customFormat="1" ht="12.75" customHeight="1">
      <c r="A61" s="474" t="s">
        <v>45</v>
      </c>
      <c r="B61" s="67">
        <v>1282</v>
      </c>
      <c r="C61" s="648">
        <v>-6284</v>
      </c>
      <c r="D61" s="25"/>
      <c r="E61" s="48"/>
      <c r="F61" s="67">
        <v>5081</v>
      </c>
      <c r="G61" s="666">
        <v>1716</v>
      </c>
      <c r="H61" s="67"/>
    </row>
    <row r="62" spans="1:8" s="463" customFormat="1" ht="12.75" customHeight="1" thickBot="1">
      <c r="A62" s="582" t="s">
        <v>46</v>
      </c>
      <c r="B62" s="583">
        <v>364</v>
      </c>
      <c r="C62" s="661">
        <v>214</v>
      </c>
      <c r="D62" s="432"/>
      <c r="E62" s="584"/>
      <c r="F62" s="583">
        <v>425</v>
      </c>
      <c r="G62" s="667">
        <v>114</v>
      </c>
      <c r="H62" s="583"/>
    </row>
    <row r="63" spans="1:8" ht="4.5" customHeight="1">
      <c r="A63" s="66"/>
      <c r="B63" s="67"/>
      <c r="C63" s="28"/>
      <c r="D63" s="25"/>
      <c r="E63" s="50"/>
      <c r="F63" s="67"/>
      <c r="G63" s="67"/>
      <c r="H63" s="67"/>
    </row>
    <row r="64" spans="1:8" ht="13.5" customHeight="1">
      <c r="A64" s="904" t="s">
        <v>276</v>
      </c>
      <c r="B64" s="904"/>
      <c r="C64" s="904"/>
      <c r="D64" s="905"/>
      <c r="E64" s="905"/>
      <c r="F64" s="906"/>
      <c r="G64" s="67"/>
      <c r="H64" s="39"/>
    </row>
    <row r="65" spans="1:8" ht="13.5" customHeight="1">
      <c r="A65" s="902" t="s">
        <v>272</v>
      </c>
      <c r="B65" s="903"/>
      <c r="C65" s="903"/>
      <c r="D65" s="903"/>
      <c r="E65" s="48"/>
      <c r="F65" s="412"/>
      <c r="G65" s="412"/>
      <c r="H65" s="412"/>
    </row>
    <row r="66" spans="1:8" ht="12" customHeight="1">
      <c r="A66" s="907"/>
      <c r="B66" s="907"/>
      <c r="C66" s="907"/>
      <c r="D66" s="907"/>
      <c r="E66" s="907"/>
      <c r="F66" s="907"/>
      <c r="G66" s="907"/>
      <c r="H66" s="907"/>
    </row>
    <row r="67" spans="2:7" ht="12.75">
      <c r="B67" s="40"/>
      <c r="C67" s="40"/>
      <c r="D67" s="40"/>
      <c r="E67" s="40"/>
      <c r="F67" s="40"/>
      <c r="G67" s="40"/>
    </row>
  </sheetData>
  <sheetProtection/>
  <mergeCells count="7">
    <mergeCell ref="A65:D65"/>
    <mergeCell ref="A64:F64"/>
    <mergeCell ref="A66:H66"/>
    <mergeCell ref="F3:G3"/>
    <mergeCell ref="F40:G40"/>
    <mergeCell ref="B3:C3"/>
    <mergeCell ref="B40:C40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83" r:id="rId1"/>
  <headerFooter alignWithMargins="0">
    <oddFooter>&amp;LEricsson - Fjärde kvartalet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60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42.28125" style="168" customWidth="1"/>
    <col min="2" max="5" width="9.7109375" style="168" customWidth="1"/>
    <col min="6" max="6" width="1.7109375" style="218" customWidth="1"/>
    <col min="7" max="10" width="9.7109375" style="168" customWidth="1"/>
    <col min="11" max="16384" width="9.140625" style="5" customWidth="1"/>
  </cols>
  <sheetData>
    <row r="1" spans="1:10" ht="12.75" customHeight="1">
      <c r="A1" s="913" t="s">
        <v>224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0" s="464" customFormat="1" ht="4.5" customHeight="1" thickBot="1">
      <c r="A2" s="324"/>
      <c r="B2" s="324"/>
      <c r="C2" s="324"/>
      <c r="D2" s="324"/>
      <c r="E2" s="324"/>
      <c r="F2" s="324"/>
      <c r="G2" s="324"/>
      <c r="H2" s="324"/>
      <c r="I2" s="324"/>
      <c r="J2" s="324"/>
    </row>
    <row r="3" spans="1:10" s="17" customFormat="1" ht="12.75" customHeight="1">
      <c r="A3" s="780"/>
      <c r="B3" s="925">
        <v>2011</v>
      </c>
      <c r="C3" s="925"/>
      <c r="D3" s="925"/>
      <c r="E3" s="925"/>
      <c r="F3" s="644"/>
      <c r="G3" s="933">
        <v>2012</v>
      </c>
      <c r="H3" s="934"/>
      <c r="I3" s="934"/>
      <c r="J3" s="934"/>
    </row>
    <row r="4" spans="1:10" s="494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63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12.75" customHeight="1">
      <c r="A5" s="162" t="s">
        <v>0</v>
      </c>
      <c r="B5" s="300">
        <v>5744</v>
      </c>
      <c r="C5" s="300">
        <v>4599</v>
      </c>
      <c r="D5" s="300">
        <v>4277</v>
      </c>
      <c r="E5" s="300">
        <v>2675</v>
      </c>
      <c r="G5" s="300">
        <v>1649</v>
      </c>
      <c r="H5" s="300">
        <v>1255</v>
      </c>
      <c r="I5" s="300">
        <v>1341</v>
      </c>
      <c r="J5" s="781">
        <v>2811.9999998999992</v>
      </c>
    </row>
    <row r="6" spans="1:10" ht="12.75" customHeight="1">
      <c r="A6" s="162" t="s">
        <v>5</v>
      </c>
      <c r="B6" s="300">
        <v>1146</v>
      </c>
      <c r="C6" s="300">
        <v>1030</v>
      </c>
      <c r="D6" s="300">
        <v>1757</v>
      </c>
      <c r="E6" s="301">
        <v>1611</v>
      </c>
      <c r="G6" s="300">
        <v>1267</v>
      </c>
      <c r="H6" s="300">
        <v>1362</v>
      </c>
      <c r="I6" s="300">
        <v>1835</v>
      </c>
      <c r="J6" s="782">
        <v>1762</v>
      </c>
    </row>
    <row r="7" spans="1:10" s="16" customFormat="1" ht="12.75" customHeight="1">
      <c r="A7" s="302" t="s">
        <v>141</v>
      </c>
      <c r="B7" s="303">
        <v>1486</v>
      </c>
      <c r="C7" s="303">
        <v>1661</v>
      </c>
      <c r="D7" s="303">
        <v>2023</v>
      </c>
      <c r="E7" s="304">
        <v>2498</v>
      </c>
      <c r="F7" s="207"/>
      <c r="G7" s="303">
        <v>1908</v>
      </c>
      <c r="H7" s="303">
        <v>2142</v>
      </c>
      <c r="I7" s="303">
        <v>2293.0394806732006</v>
      </c>
      <c r="J7" s="783">
        <v>2767.51821555286</v>
      </c>
    </row>
    <row r="8" spans="1:10" s="16" customFormat="1" ht="12.75" customHeight="1">
      <c r="A8" s="302" t="s">
        <v>143</v>
      </c>
      <c r="B8" s="303">
        <v>-340</v>
      </c>
      <c r="C8" s="303">
        <v>-631</v>
      </c>
      <c r="D8" s="303">
        <v>-266</v>
      </c>
      <c r="E8" s="304">
        <v>-887</v>
      </c>
      <c r="F8" s="207"/>
      <c r="G8" s="303">
        <v>-641</v>
      </c>
      <c r="H8" s="303">
        <v>-780</v>
      </c>
      <c r="I8" s="303">
        <v>-458.0394806732053</v>
      </c>
      <c r="J8" s="783">
        <v>-1005.51821555285</v>
      </c>
    </row>
    <row r="9" spans="1:10" ht="12.75" customHeight="1">
      <c r="A9" s="162" t="s">
        <v>237</v>
      </c>
      <c r="B9" s="300">
        <v>-338</v>
      </c>
      <c r="C9" s="300">
        <v>-267</v>
      </c>
      <c r="D9" s="300">
        <v>90</v>
      </c>
      <c r="E9" s="301">
        <v>11</v>
      </c>
      <c r="G9" s="300">
        <v>-28</v>
      </c>
      <c r="H9" s="300">
        <v>420</v>
      </c>
      <c r="I9" s="300">
        <v>480</v>
      </c>
      <c r="J9" s="782">
        <v>278</v>
      </c>
    </row>
    <row r="10" spans="1:10" s="440" customFormat="1" ht="13.5" customHeight="1">
      <c r="A10" s="306" t="s">
        <v>246</v>
      </c>
      <c r="B10" s="307">
        <v>-228</v>
      </c>
      <c r="C10" s="307">
        <v>-204</v>
      </c>
      <c r="D10" s="307">
        <v>164</v>
      </c>
      <c r="E10" s="307">
        <v>-233</v>
      </c>
      <c r="F10" s="306"/>
      <c r="G10" s="307">
        <v>-97</v>
      </c>
      <c r="H10" s="307">
        <v>-43</v>
      </c>
      <c r="I10" s="307">
        <v>5.7999999999999545</v>
      </c>
      <c r="J10" s="784">
        <v>-132.5999999999999</v>
      </c>
    </row>
    <row r="11" spans="1:10" s="16" customFormat="1" ht="12.75" customHeight="1">
      <c r="A11" s="206" t="s">
        <v>151</v>
      </c>
      <c r="B11" s="303">
        <v>6324</v>
      </c>
      <c r="C11" s="303">
        <v>5158</v>
      </c>
      <c r="D11" s="303">
        <v>6288</v>
      </c>
      <c r="E11" s="304">
        <v>4064</v>
      </c>
      <c r="F11" s="207"/>
      <c r="G11" s="303">
        <v>2791</v>
      </c>
      <c r="H11" s="303">
        <v>2994</v>
      </c>
      <c r="I11" s="303">
        <v>3661.7999999999993</v>
      </c>
      <c r="J11" s="783">
        <v>4719.399999899999</v>
      </c>
    </row>
    <row r="12" spans="1:10" s="16" customFormat="1" ht="4.5" customHeight="1">
      <c r="A12" s="206"/>
      <c r="B12" s="303"/>
      <c r="C12" s="303"/>
      <c r="D12" s="303"/>
      <c r="E12" s="304"/>
      <c r="F12" s="207"/>
      <c r="G12" s="303"/>
      <c r="H12" s="303"/>
      <c r="I12" s="303"/>
      <c r="J12" s="783"/>
    </row>
    <row r="13" spans="1:10" ht="13.5" customHeight="1">
      <c r="A13" s="162" t="s">
        <v>245</v>
      </c>
      <c r="B13" s="300">
        <v>71</v>
      </c>
      <c r="C13" s="300">
        <v>-208</v>
      </c>
      <c r="D13" s="300">
        <v>75</v>
      </c>
      <c r="E13" s="300">
        <v>-1137</v>
      </c>
      <c r="G13" s="300">
        <v>7691</v>
      </c>
      <c r="H13" s="300">
        <v>347</v>
      </c>
      <c r="I13" s="300">
        <v>-1</v>
      </c>
      <c r="J13" s="781">
        <v>-11</v>
      </c>
    </row>
    <row r="14" spans="1:10" ht="12.75" customHeight="1">
      <c r="A14" s="252" t="s">
        <v>3</v>
      </c>
      <c r="B14" s="361">
        <v>-564</v>
      </c>
      <c r="C14" s="361">
        <v>-698</v>
      </c>
      <c r="D14" s="361">
        <v>-702</v>
      </c>
      <c r="E14" s="361">
        <v>-771</v>
      </c>
      <c r="F14" s="252"/>
      <c r="G14" s="361">
        <v>-1395</v>
      </c>
      <c r="H14" s="361">
        <v>-1263</v>
      </c>
      <c r="I14" s="361">
        <v>-565</v>
      </c>
      <c r="J14" s="785">
        <v>-8511</v>
      </c>
    </row>
    <row r="15" spans="1:10" s="638" customFormat="1" ht="12.75" customHeight="1">
      <c r="A15" s="634" t="s">
        <v>152</v>
      </c>
      <c r="B15" s="635">
        <v>-493</v>
      </c>
      <c r="C15" s="635">
        <v>-906</v>
      </c>
      <c r="D15" s="635">
        <v>-627</v>
      </c>
      <c r="E15" s="635">
        <v>-1908</v>
      </c>
      <c r="F15" s="636"/>
      <c r="G15" s="637">
        <v>6296</v>
      </c>
      <c r="H15" s="637">
        <v>-916</v>
      </c>
      <c r="I15" s="637">
        <v>-566</v>
      </c>
      <c r="J15" s="786">
        <v>-8522</v>
      </c>
    </row>
    <row r="16" spans="1:10" s="486" customFormat="1" ht="12.75" customHeight="1" thickBot="1">
      <c r="A16" s="344" t="s">
        <v>149</v>
      </c>
      <c r="B16" s="345">
        <v>5831</v>
      </c>
      <c r="C16" s="345">
        <v>4252</v>
      </c>
      <c r="D16" s="345">
        <v>5661</v>
      </c>
      <c r="E16" s="345">
        <v>2156</v>
      </c>
      <c r="F16" s="344"/>
      <c r="G16" s="345">
        <v>9087</v>
      </c>
      <c r="H16" s="626">
        <v>2078</v>
      </c>
      <c r="I16" s="345">
        <v>3095.7999999999993</v>
      </c>
      <c r="J16" s="787">
        <v>-3802.600000100001</v>
      </c>
    </row>
    <row r="17" spans="1:10" s="464" customFormat="1" ht="4.5" customHeight="1" thickBo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</row>
    <row r="18" spans="1:10" s="17" customFormat="1" ht="12.75" customHeight="1">
      <c r="A18" s="669"/>
      <c r="B18" s="925">
        <v>2011</v>
      </c>
      <c r="C18" s="925"/>
      <c r="D18" s="925"/>
      <c r="E18" s="925"/>
      <c r="F18" s="644"/>
      <c r="G18" s="933">
        <v>2012</v>
      </c>
      <c r="H18" s="934"/>
      <c r="I18" s="934"/>
      <c r="J18" s="934"/>
    </row>
    <row r="19" spans="1:10" s="494" customFormat="1" ht="12.75" customHeight="1">
      <c r="A19" s="788" t="s">
        <v>147</v>
      </c>
      <c r="B19" s="774" t="s">
        <v>49</v>
      </c>
      <c r="C19" s="774" t="s">
        <v>185</v>
      </c>
      <c r="D19" s="774" t="s">
        <v>264</v>
      </c>
      <c r="E19" s="763" t="s">
        <v>50</v>
      </c>
      <c r="F19" s="775"/>
      <c r="G19" s="774" t="s">
        <v>49</v>
      </c>
      <c r="H19" s="776" t="s">
        <v>185</v>
      </c>
      <c r="I19" s="774" t="s">
        <v>264</v>
      </c>
      <c r="J19" s="763" t="s">
        <v>50</v>
      </c>
    </row>
    <row r="20" spans="1:10" ht="12.75" customHeight="1">
      <c r="A20" s="162" t="s">
        <v>0</v>
      </c>
      <c r="B20" s="300">
        <v>5744</v>
      </c>
      <c r="C20" s="300">
        <v>10343</v>
      </c>
      <c r="D20" s="300">
        <v>14620</v>
      </c>
      <c r="E20" s="300">
        <v>17295</v>
      </c>
      <c r="G20" s="300">
        <v>1649</v>
      </c>
      <c r="H20" s="300">
        <v>2904</v>
      </c>
      <c r="I20" s="300">
        <v>4245</v>
      </c>
      <c r="J20" s="781">
        <v>7057</v>
      </c>
    </row>
    <row r="21" spans="1:10" ht="12.75" customHeight="1">
      <c r="A21" s="162" t="s">
        <v>5</v>
      </c>
      <c r="B21" s="300">
        <v>1146</v>
      </c>
      <c r="C21" s="300">
        <v>2176</v>
      </c>
      <c r="D21" s="300">
        <v>3933</v>
      </c>
      <c r="E21" s="301">
        <v>5544</v>
      </c>
      <c r="G21" s="300">
        <v>1267</v>
      </c>
      <c r="H21" s="300">
        <v>2629</v>
      </c>
      <c r="I21" s="300">
        <v>4464</v>
      </c>
      <c r="J21" s="782">
        <v>6226</v>
      </c>
    </row>
    <row r="22" spans="1:10" s="16" customFormat="1" ht="12.75" customHeight="1">
      <c r="A22" s="302" t="s">
        <v>141</v>
      </c>
      <c r="B22" s="303">
        <v>1486</v>
      </c>
      <c r="C22" s="303">
        <v>3147</v>
      </c>
      <c r="D22" s="303">
        <v>5170</v>
      </c>
      <c r="E22" s="304">
        <v>7668</v>
      </c>
      <c r="F22" s="207"/>
      <c r="G22" s="303">
        <v>1908</v>
      </c>
      <c r="H22" s="303">
        <v>4050</v>
      </c>
      <c r="I22" s="303">
        <v>6342.867301868156</v>
      </c>
      <c r="J22" s="783">
        <v>9111.385517421018</v>
      </c>
    </row>
    <row r="23" spans="1:10" s="16" customFormat="1" ht="12.75" customHeight="1">
      <c r="A23" s="302" t="s">
        <v>143</v>
      </c>
      <c r="B23" s="303">
        <v>-340</v>
      </c>
      <c r="C23" s="303">
        <v>-971</v>
      </c>
      <c r="D23" s="303">
        <v>-1237</v>
      </c>
      <c r="E23" s="304">
        <v>-2124</v>
      </c>
      <c r="F23" s="207"/>
      <c r="G23" s="303">
        <v>-641</v>
      </c>
      <c r="H23" s="303">
        <v>-1421</v>
      </c>
      <c r="I23" s="303">
        <v>-1878.8673018681623</v>
      </c>
      <c r="J23" s="783">
        <v>-2885.385517421013</v>
      </c>
    </row>
    <row r="24" spans="1:10" ht="12.75" customHeight="1">
      <c r="A24" s="162" t="s">
        <v>237</v>
      </c>
      <c r="B24" s="300">
        <v>-338</v>
      </c>
      <c r="C24" s="300">
        <v>-605</v>
      </c>
      <c r="D24" s="300">
        <v>-515</v>
      </c>
      <c r="E24" s="301">
        <v>-504</v>
      </c>
      <c r="G24" s="300">
        <v>-28</v>
      </c>
      <c r="H24" s="300">
        <v>392</v>
      </c>
      <c r="I24" s="300">
        <v>872</v>
      </c>
      <c r="J24" s="782">
        <v>1150</v>
      </c>
    </row>
    <row r="25" spans="1:10" s="440" customFormat="1" ht="13.5" customHeight="1">
      <c r="A25" s="306" t="s">
        <v>246</v>
      </c>
      <c r="B25" s="307">
        <v>-228</v>
      </c>
      <c r="C25" s="307">
        <v>-432</v>
      </c>
      <c r="D25" s="307">
        <v>-268</v>
      </c>
      <c r="E25" s="307">
        <v>-501</v>
      </c>
      <c r="F25" s="306"/>
      <c r="G25" s="307">
        <v>-97</v>
      </c>
      <c r="H25" s="307">
        <v>-140</v>
      </c>
      <c r="I25" s="307">
        <v>-134.20000000000005</v>
      </c>
      <c r="J25" s="784">
        <v>-266.79999999999995</v>
      </c>
    </row>
    <row r="26" spans="1:10" s="16" customFormat="1" ht="12.75" customHeight="1">
      <c r="A26" s="206" t="s">
        <v>151</v>
      </c>
      <c r="B26" s="303">
        <v>6324</v>
      </c>
      <c r="C26" s="303">
        <v>11482</v>
      </c>
      <c r="D26" s="303">
        <v>17770</v>
      </c>
      <c r="E26" s="304">
        <v>21834</v>
      </c>
      <c r="F26" s="207"/>
      <c r="G26" s="303">
        <v>2791</v>
      </c>
      <c r="H26" s="303">
        <v>5785</v>
      </c>
      <c r="I26" s="303">
        <v>9446.8</v>
      </c>
      <c r="J26" s="783">
        <v>14166.2</v>
      </c>
    </row>
    <row r="27" spans="1:10" s="16" customFormat="1" ht="4.5" customHeight="1">
      <c r="A27" s="206"/>
      <c r="B27" s="303"/>
      <c r="C27" s="303"/>
      <c r="D27" s="303"/>
      <c r="E27" s="304"/>
      <c r="F27" s="207"/>
      <c r="G27" s="303"/>
      <c r="H27" s="303"/>
      <c r="I27" s="303"/>
      <c r="J27" s="783"/>
    </row>
    <row r="28" spans="1:10" ht="13.5" customHeight="1">
      <c r="A28" s="162" t="s">
        <v>245</v>
      </c>
      <c r="B28" s="300">
        <v>71</v>
      </c>
      <c r="C28" s="300">
        <v>-137</v>
      </c>
      <c r="D28" s="300">
        <v>-62</v>
      </c>
      <c r="E28" s="300">
        <v>-1199</v>
      </c>
      <c r="G28" s="300">
        <v>7691</v>
      </c>
      <c r="H28" s="300">
        <v>8038</v>
      </c>
      <c r="I28" s="300">
        <v>8037</v>
      </c>
      <c r="J28" s="781">
        <v>8026</v>
      </c>
    </row>
    <row r="29" spans="1:10" ht="12.75" customHeight="1">
      <c r="A29" s="252" t="s">
        <v>6</v>
      </c>
      <c r="B29" s="361">
        <v>-564</v>
      </c>
      <c r="C29" s="361">
        <v>-1262</v>
      </c>
      <c r="D29" s="361">
        <v>-1964</v>
      </c>
      <c r="E29" s="361">
        <v>-2735</v>
      </c>
      <c r="F29" s="252"/>
      <c r="G29" s="361">
        <v>-1395</v>
      </c>
      <c r="H29" s="361">
        <v>-2658</v>
      </c>
      <c r="I29" s="361">
        <v>-3223</v>
      </c>
      <c r="J29" s="785">
        <v>-11734</v>
      </c>
    </row>
    <row r="30" spans="1:10" s="638" customFormat="1" ht="12.75" customHeight="1">
      <c r="A30" s="634" t="s">
        <v>152</v>
      </c>
      <c r="B30" s="635">
        <v>-493</v>
      </c>
      <c r="C30" s="635">
        <v>-1399</v>
      </c>
      <c r="D30" s="635">
        <v>-2026</v>
      </c>
      <c r="E30" s="635">
        <v>-3934</v>
      </c>
      <c r="F30" s="636"/>
      <c r="G30" s="637">
        <v>6296</v>
      </c>
      <c r="H30" s="637">
        <v>5380</v>
      </c>
      <c r="I30" s="637">
        <v>4814</v>
      </c>
      <c r="J30" s="786">
        <v>-3708</v>
      </c>
    </row>
    <row r="31" spans="1:10" s="486" customFormat="1" ht="12.75" customHeight="1" thickBot="1">
      <c r="A31" s="496" t="s">
        <v>149</v>
      </c>
      <c r="B31" s="484">
        <v>5831</v>
      </c>
      <c r="C31" s="484">
        <v>10083</v>
      </c>
      <c r="D31" s="484">
        <v>15744</v>
      </c>
      <c r="E31" s="484">
        <v>17900</v>
      </c>
      <c r="F31" s="484"/>
      <c r="G31" s="545">
        <v>9087</v>
      </c>
      <c r="H31" s="484">
        <v>11165</v>
      </c>
      <c r="I31" s="484">
        <v>14260.8</v>
      </c>
      <c r="J31" s="789">
        <v>10458.2</v>
      </c>
    </row>
    <row r="32" ht="4.5" customHeight="1"/>
    <row r="33" spans="1:10" ht="12.75" customHeight="1">
      <c r="A33" s="928" t="s">
        <v>225</v>
      </c>
      <c r="B33" s="928"/>
      <c r="C33" s="928"/>
      <c r="D33" s="928"/>
      <c r="E33" s="928"/>
      <c r="F33" s="928"/>
      <c r="G33" s="928"/>
      <c r="H33" s="928"/>
      <c r="I33" s="928"/>
      <c r="J33" s="928"/>
    </row>
    <row r="34" spans="1:10" s="464" customFormat="1" ht="4.5" customHeight="1" thickBot="1">
      <c r="A34" s="324"/>
      <c r="B34" s="234"/>
      <c r="C34" s="234"/>
      <c r="D34" s="234"/>
      <c r="E34" s="234"/>
      <c r="F34" s="234"/>
      <c r="G34" s="234"/>
      <c r="H34" s="234"/>
      <c r="I34" s="234"/>
      <c r="J34" s="234"/>
    </row>
    <row r="35" spans="1:10" s="17" customFormat="1" ht="12.75" customHeight="1">
      <c r="A35" s="929" t="s">
        <v>153</v>
      </c>
      <c r="B35" s="925">
        <v>2011</v>
      </c>
      <c r="C35" s="925"/>
      <c r="D35" s="925"/>
      <c r="E35" s="925"/>
      <c r="F35" s="644"/>
      <c r="G35" s="933">
        <v>2012</v>
      </c>
      <c r="H35" s="934"/>
      <c r="I35" s="934"/>
      <c r="J35" s="934"/>
    </row>
    <row r="36" spans="1:10" s="494" customFormat="1" ht="12.75" customHeight="1">
      <c r="A36" s="930"/>
      <c r="B36" s="713" t="s">
        <v>122</v>
      </c>
      <c r="C36" s="713" t="s">
        <v>123</v>
      </c>
      <c r="D36" s="714" t="s">
        <v>124</v>
      </c>
      <c r="E36" s="672" t="s">
        <v>125</v>
      </c>
      <c r="F36" s="763"/>
      <c r="G36" s="713" t="s">
        <v>122</v>
      </c>
      <c r="H36" s="713" t="s">
        <v>123</v>
      </c>
      <c r="I36" s="714" t="s">
        <v>124</v>
      </c>
      <c r="J36" s="672" t="s">
        <v>125</v>
      </c>
    </row>
    <row r="37" spans="1:10" ht="12.75" customHeight="1">
      <c r="A37" s="162" t="s">
        <v>0</v>
      </c>
      <c r="B37" s="311">
        <v>0.1728</v>
      </c>
      <c r="C37" s="311">
        <v>0.1379</v>
      </c>
      <c r="D37" s="311">
        <v>0.1316</v>
      </c>
      <c r="E37" s="312">
        <v>0.08</v>
      </c>
      <c r="F37" s="313"/>
      <c r="G37" s="311">
        <v>0.0604</v>
      </c>
      <c r="H37" s="311">
        <v>0.0452</v>
      </c>
      <c r="I37" s="311">
        <v>0.04977913062845688</v>
      </c>
      <c r="J37" s="790">
        <v>0.07973685702659783</v>
      </c>
    </row>
    <row r="38" spans="1:10" ht="12.75" customHeight="1">
      <c r="A38" s="162" t="s">
        <v>5</v>
      </c>
      <c r="B38" s="311">
        <v>0.0657</v>
      </c>
      <c r="C38" s="311">
        <v>0.0541</v>
      </c>
      <c r="D38" s="311">
        <v>0.0859</v>
      </c>
      <c r="E38" s="312">
        <v>0.06</v>
      </c>
      <c r="F38" s="313"/>
      <c r="G38" s="311">
        <v>0.0614</v>
      </c>
      <c r="H38" s="311">
        <v>0.0566</v>
      </c>
      <c r="I38" s="311">
        <v>0.0755268356931182</v>
      </c>
      <c r="J38" s="790">
        <v>0.06283431994864845</v>
      </c>
    </row>
    <row r="39" spans="1:10" s="16" customFormat="1" ht="12.75" customHeight="1">
      <c r="A39" s="302" t="s">
        <v>141</v>
      </c>
      <c r="B39" s="315">
        <v>0.1182</v>
      </c>
      <c r="C39" s="315">
        <v>0.1234</v>
      </c>
      <c r="D39" s="315">
        <v>0.1374</v>
      </c>
      <c r="E39" s="316">
        <v>0.14</v>
      </c>
      <c r="F39" s="317"/>
      <c r="G39" s="315">
        <v>0.1282</v>
      </c>
      <c r="H39" s="315">
        <v>0.1264</v>
      </c>
      <c r="I39" s="315">
        <v>0.13992034558715133</v>
      </c>
      <c r="J39" s="791">
        <v>0.14668708039392467</v>
      </c>
    </row>
    <row r="40" spans="1:10" s="16" customFormat="1" ht="12.75" customHeight="1">
      <c r="A40" s="302" t="s">
        <v>143</v>
      </c>
      <c r="B40" s="315">
        <v>-0.07</v>
      </c>
      <c r="C40" s="315">
        <v>-0.1132</v>
      </c>
      <c r="D40" s="315">
        <v>-0.0465</v>
      </c>
      <c r="E40" s="316">
        <v>-0.1</v>
      </c>
      <c r="F40" s="317"/>
      <c r="G40" s="315">
        <v>-0.1116</v>
      </c>
      <c r="H40" s="315">
        <v>-0.1094</v>
      </c>
      <c r="I40" s="315">
        <v>-0.05792232811282165</v>
      </c>
      <c r="J40" s="791">
        <v>-0.10978163136029147</v>
      </c>
    </row>
    <row r="41" spans="1:10" s="440" customFormat="1" ht="12.75" customHeight="1">
      <c r="A41" s="165" t="s">
        <v>237</v>
      </c>
      <c r="B41" s="450">
        <v>-0.1481</v>
      </c>
      <c r="C41" s="450">
        <v>-0.1125</v>
      </c>
      <c r="D41" s="450">
        <v>0.034</v>
      </c>
      <c r="E41" s="451">
        <v>0</v>
      </c>
      <c r="F41" s="493"/>
      <c r="G41" s="450">
        <v>-0.0092</v>
      </c>
      <c r="H41" s="450">
        <v>0.1207</v>
      </c>
      <c r="I41" s="450">
        <v>0.14479638009049775</v>
      </c>
      <c r="J41" s="792">
        <v>0.07662624035281147</v>
      </c>
    </row>
    <row r="42" spans="1:10" s="486" customFormat="1" ht="25.5" customHeight="1" thickBot="1">
      <c r="A42" s="319" t="s">
        <v>151</v>
      </c>
      <c r="B42" s="320">
        <v>0.1194</v>
      </c>
      <c r="C42" s="320">
        <v>0.0942</v>
      </c>
      <c r="D42" s="320">
        <v>0.1133</v>
      </c>
      <c r="E42" s="321">
        <v>0.06</v>
      </c>
      <c r="F42" s="497"/>
      <c r="G42" s="320">
        <v>0.0547</v>
      </c>
      <c r="H42" s="320">
        <v>0.0541</v>
      </c>
      <c r="I42" s="320">
        <v>0.06712740604949587</v>
      </c>
      <c r="J42" s="793">
        <v>0.07050615513176767</v>
      </c>
    </row>
    <row r="43" spans="1:10" s="901" customFormat="1" ht="4.5" customHeight="1" thickBot="1">
      <c r="A43" s="498"/>
      <c r="B43" s="498"/>
      <c r="C43" s="498"/>
      <c r="D43" s="498"/>
      <c r="E43" s="498"/>
      <c r="F43" s="498"/>
      <c r="G43" s="900"/>
      <c r="H43" s="900"/>
      <c r="I43" s="900"/>
      <c r="J43" s="900"/>
    </row>
    <row r="44" spans="1:10" s="17" customFormat="1" ht="12.75" customHeight="1">
      <c r="A44" s="931" t="s">
        <v>154</v>
      </c>
      <c r="B44" s="925">
        <v>2011</v>
      </c>
      <c r="C44" s="925"/>
      <c r="D44" s="925"/>
      <c r="E44" s="925"/>
      <c r="F44" s="644"/>
      <c r="G44" s="933">
        <v>2012</v>
      </c>
      <c r="H44" s="934"/>
      <c r="I44" s="934"/>
      <c r="J44" s="934"/>
    </row>
    <row r="45" spans="1:10" s="494" customFormat="1" ht="12.75" customHeight="1">
      <c r="A45" s="932"/>
      <c r="B45" s="774" t="s">
        <v>49</v>
      </c>
      <c r="C45" s="774" t="s">
        <v>185</v>
      </c>
      <c r="D45" s="774" t="s">
        <v>264</v>
      </c>
      <c r="E45" s="763" t="s">
        <v>50</v>
      </c>
      <c r="F45" s="775"/>
      <c r="G45" s="774" t="s">
        <v>49</v>
      </c>
      <c r="H45" s="776" t="s">
        <v>185</v>
      </c>
      <c r="I45" s="774" t="s">
        <v>264</v>
      </c>
      <c r="J45" s="763" t="s">
        <v>50</v>
      </c>
    </row>
    <row r="46" spans="1:10" ht="12.75" customHeight="1">
      <c r="A46" s="162" t="s">
        <v>0</v>
      </c>
      <c r="B46" s="311">
        <v>0.1728</v>
      </c>
      <c r="C46" s="311">
        <v>0.1553</v>
      </c>
      <c r="D46" s="311">
        <v>0.1475</v>
      </c>
      <c r="E46" s="312">
        <v>0.13</v>
      </c>
      <c r="F46" s="313"/>
      <c r="G46" s="311">
        <v>0.0604</v>
      </c>
      <c r="H46" s="311">
        <v>0.0527</v>
      </c>
      <c r="I46" s="311">
        <v>0.0517563003694266</v>
      </c>
      <c r="J46" s="790">
        <v>0.06016967216609115</v>
      </c>
    </row>
    <row r="47" spans="1:10" ht="12.75" customHeight="1">
      <c r="A47" s="162" t="s">
        <v>5</v>
      </c>
      <c r="B47" s="311">
        <v>0.0657</v>
      </c>
      <c r="C47" s="311">
        <v>0.0597</v>
      </c>
      <c r="D47" s="311">
        <v>0.0691</v>
      </c>
      <c r="E47" s="312">
        <v>0.07</v>
      </c>
      <c r="F47" s="313"/>
      <c r="G47" s="311">
        <v>0.0614</v>
      </c>
      <c r="H47" s="311">
        <v>0.0588</v>
      </c>
      <c r="I47" s="311">
        <v>0.06469471456935406</v>
      </c>
      <c r="J47" s="790">
        <v>0.06415712622239626</v>
      </c>
    </row>
    <row r="48" spans="1:10" s="16" customFormat="1" ht="12.75" customHeight="1">
      <c r="A48" s="302" t="s">
        <v>141</v>
      </c>
      <c r="B48" s="315">
        <v>0.1182</v>
      </c>
      <c r="C48" s="315">
        <v>0.1209</v>
      </c>
      <c r="D48" s="315">
        <v>0.1269</v>
      </c>
      <c r="E48" s="316">
        <v>0.13</v>
      </c>
      <c r="F48" s="317"/>
      <c r="G48" s="315">
        <v>0.1282</v>
      </c>
      <c r="H48" s="315">
        <v>0.1272</v>
      </c>
      <c r="I48" s="315">
        <v>0.1315440408116251</v>
      </c>
      <c r="J48" s="791">
        <v>0.13580391168699918</v>
      </c>
    </row>
    <row r="49" spans="1:10" s="16" customFormat="1" ht="12.75" customHeight="1">
      <c r="A49" s="302" t="s">
        <v>143</v>
      </c>
      <c r="B49" s="315">
        <v>-0.07</v>
      </c>
      <c r="C49" s="315">
        <v>-0.0931</v>
      </c>
      <c r="D49" s="315">
        <v>-0.0766</v>
      </c>
      <c r="E49" s="316">
        <v>-0.08</v>
      </c>
      <c r="F49" s="317"/>
      <c r="G49" s="315">
        <v>-0.1116</v>
      </c>
      <c r="H49" s="315">
        <v>-0.1104</v>
      </c>
      <c r="I49" s="315">
        <v>-0.09040658444562014</v>
      </c>
      <c r="J49" s="791">
        <v>-0.09633756556602245</v>
      </c>
    </row>
    <row r="50" spans="1:10" s="440" customFormat="1" ht="12.75" customHeight="1">
      <c r="A50" s="165" t="s">
        <v>237</v>
      </c>
      <c r="B50" s="450">
        <v>-0.1481</v>
      </c>
      <c r="C50" s="450">
        <v>-0.1299</v>
      </c>
      <c r="D50" s="450">
        <v>-0.0712</v>
      </c>
      <c r="E50" s="451">
        <v>-0.05</v>
      </c>
      <c r="F50" s="493"/>
      <c r="G50" s="450">
        <v>-0.0092</v>
      </c>
      <c r="H50" s="450">
        <v>0.0602</v>
      </c>
      <c r="I50" s="450">
        <v>0.0887712511452713</v>
      </c>
      <c r="J50" s="792">
        <v>0.08549550219314549</v>
      </c>
    </row>
    <row r="51" spans="1:10" s="486" customFormat="1" ht="25.5" customHeight="1" thickBot="1">
      <c r="A51" s="319" t="s">
        <v>151</v>
      </c>
      <c r="B51" s="320">
        <v>0.1194</v>
      </c>
      <c r="C51" s="320">
        <v>0.1066</v>
      </c>
      <c r="D51" s="320">
        <v>0.1088</v>
      </c>
      <c r="E51" s="321">
        <v>0.1</v>
      </c>
      <c r="F51" s="497"/>
      <c r="G51" s="320">
        <v>0.0547</v>
      </c>
      <c r="H51" s="320">
        <v>0.0544</v>
      </c>
      <c r="I51" s="320">
        <v>0.05873305024153988</v>
      </c>
      <c r="J51" s="793">
        <v>0.06219273945359318</v>
      </c>
    </row>
    <row r="52" spans="1:10" ht="4.5" customHeight="1">
      <c r="A52" s="322"/>
      <c r="B52" s="318"/>
      <c r="C52" s="318"/>
      <c r="D52" s="318"/>
      <c r="E52" s="318"/>
      <c r="F52" s="318"/>
      <c r="G52" s="318"/>
      <c r="H52" s="318"/>
      <c r="I52" s="318"/>
      <c r="J52" s="318"/>
    </row>
    <row r="53" spans="1:10" ht="13.5" customHeight="1">
      <c r="A53" s="926" t="s">
        <v>275</v>
      </c>
      <c r="B53" s="926"/>
      <c r="C53" s="926"/>
      <c r="D53" s="926"/>
      <c r="E53" s="926"/>
      <c r="F53" s="926"/>
      <c r="G53" s="927"/>
      <c r="H53" s="927"/>
      <c r="I53" s="927"/>
      <c r="J53" s="927"/>
    </row>
    <row r="54" spans="1:10" ht="13.5" customHeight="1">
      <c r="A54" s="911" t="s">
        <v>278</v>
      </c>
      <c r="B54" s="911"/>
      <c r="C54" s="911"/>
      <c r="D54" s="905"/>
      <c r="E54" s="905"/>
      <c r="F54" s="905"/>
      <c r="G54" s="905"/>
      <c r="H54" s="905"/>
      <c r="I54" s="906"/>
      <c r="J54" s="906"/>
    </row>
    <row r="55" spans="1:10" ht="12.75" customHeight="1">
      <c r="A55" s="161"/>
      <c r="B55" s="192"/>
      <c r="C55" s="252"/>
      <c r="D55" s="218"/>
      <c r="E55" s="218"/>
      <c r="G55" s="192"/>
      <c r="H55" s="252"/>
      <c r="I55" s="218"/>
      <c r="J55" s="218"/>
    </row>
    <row r="56" spans="1:10" ht="11.25" customHeight="1">
      <c r="A56" s="218"/>
      <c r="B56" s="218"/>
      <c r="C56" s="218"/>
      <c r="D56" s="218"/>
      <c r="E56" s="218"/>
      <c r="G56" s="218"/>
      <c r="H56" s="218"/>
      <c r="I56" s="218"/>
      <c r="J56" s="218"/>
    </row>
    <row r="57" spans="1:10" ht="11.25" customHeight="1">
      <c r="A57" s="218"/>
      <c r="B57" s="218"/>
      <c r="C57" s="218"/>
      <c r="D57" s="218"/>
      <c r="E57" s="218"/>
      <c r="G57" s="218"/>
      <c r="H57" s="218"/>
      <c r="I57" s="218"/>
      <c r="J57" s="218"/>
    </row>
    <row r="58" spans="1:10" ht="11.25" customHeight="1">
      <c r="A58" s="218"/>
      <c r="B58" s="218"/>
      <c r="C58" s="218"/>
      <c r="D58" s="218"/>
      <c r="E58" s="218"/>
      <c r="G58" s="218"/>
      <c r="H58" s="218"/>
      <c r="I58" s="218"/>
      <c r="J58" s="218"/>
    </row>
    <row r="59" spans="1:10" ht="11.25" customHeight="1">
      <c r="A59" s="218"/>
      <c r="B59" s="218"/>
      <c r="C59" s="218"/>
      <c r="D59" s="218"/>
      <c r="E59" s="218"/>
      <c r="G59" s="218"/>
      <c r="H59" s="218"/>
      <c r="I59" s="218"/>
      <c r="J59" s="218"/>
    </row>
    <row r="60" spans="1:10" ht="11.25" customHeight="1">
      <c r="A60" s="218"/>
      <c r="B60" s="218"/>
      <c r="C60" s="218"/>
      <c r="D60" s="218"/>
      <c r="E60" s="218"/>
      <c r="G60" s="218"/>
      <c r="H60" s="218"/>
      <c r="I60" s="218"/>
      <c r="J60" s="218"/>
    </row>
  </sheetData>
  <sheetProtection/>
  <mergeCells count="14">
    <mergeCell ref="A54:J54"/>
    <mergeCell ref="A1:J1"/>
    <mergeCell ref="B18:E18"/>
    <mergeCell ref="B3:E3"/>
    <mergeCell ref="A53:J53"/>
    <mergeCell ref="A33:J33"/>
    <mergeCell ref="B35:E35"/>
    <mergeCell ref="B44:E44"/>
    <mergeCell ref="A35:A36"/>
    <mergeCell ref="A44:A45"/>
    <mergeCell ref="G18:J18"/>
    <mergeCell ref="G35:J35"/>
    <mergeCell ref="G44:J44"/>
    <mergeCell ref="G3:J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6" r:id="rId1"/>
  <headerFooter alignWithMargins="0">
    <oddFooter>&amp;LEricsson - Fjärde kvartalet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61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55.7109375" style="168" customWidth="1"/>
    <col min="2" max="5" width="9.7109375" style="168" customWidth="1"/>
    <col min="6" max="6" width="2.28125" style="168" customWidth="1"/>
    <col min="7" max="10" width="9.7109375" style="168" customWidth="1"/>
    <col min="11" max="16384" width="9.140625" style="5" customWidth="1"/>
  </cols>
  <sheetData>
    <row r="1" spans="1:10" ht="12.75" customHeight="1">
      <c r="A1" s="913" t="s">
        <v>226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0" s="464" customFormat="1" ht="4.5" customHeight="1" thickBot="1">
      <c r="A2" s="359"/>
      <c r="B2" s="367"/>
      <c r="C2" s="367"/>
      <c r="D2" s="367"/>
      <c r="E2" s="367"/>
      <c r="F2" s="234"/>
      <c r="G2" s="367"/>
      <c r="H2" s="367"/>
      <c r="I2" s="367"/>
      <c r="J2" s="367"/>
    </row>
    <row r="3" spans="1:10" s="17" customFormat="1" ht="12.75" customHeight="1">
      <c r="A3" s="780"/>
      <c r="B3" s="925">
        <v>2011</v>
      </c>
      <c r="C3" s="925"/>
      <c r="D3" s="925"/>
      <c r="E3" s="925"/>
      <c r="F3" s="644"/>
      <c r="G3" s="933">
        <v>2012</v>
      </c>
      <c r="H3" s="934"/>
      <c r="I3" s="934"/>
      <c r="J3" s="934"/>
    </row>
    <row r="4" spans="1:10" s="494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63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12.75" customHeight="1">
      <c r="A5" s="162" t="s">
        <v>0</v>
      </c>
      <c r="B5" s="300">
        <v>6571</v>
      </c>
      <c r="C5" s="300">
        <v>5417</v>
      </c>
      <c r="D5" s="300">
        <v>5123</v>
      </c>
      <c r="E5" s="300">
        <v>3437</v>
      </c>
      <c r="G5" s="300">
        <v>2343</v>
      </c>
      <c r="H5" s="300">
        <v>1994</v>
      </c>
      <c r="I5" s="300">
        <v>2074.7100660199994</v>
      </c>
      <c r="J5" s="781">
        <v>3594.770231946428</v>
      </c>
    </row>
    <row r="6" spans="1:10" ht="12.75" customHeight="1">
      <c r="A6" s="162" t="s">
        <v>5</v>
      </c>
      <c r="B6" s="300">
        <v>1278</v>
      </c>
      <c r="C6" s="300">
        <v>1150</v>
      </c>
      <c r="D6" s="300">
        <v>1867</v>
      </c>
      <c r="E6" s="300">
        <v>1720</v>
      </c>
      <c r="F6" s="218"/>
      <c r="G6" s="300">
        <v>1464</v>
      </c>
      <c r="H6" s="300">
        <v>1594</v>
      </c>
      <c r="I6" s="300">
        <v>2049.950000656667</v>
      </c>
      <c r="J6" s="781">
        <v>1974.49265074643</v>
      </c>
    </row>
    <row r="7" spans="1:10" s="16" customFormat="1" ht="12.75" customHeight="1">
      <c r="A7" s="302" t="s">
        <v>141</v>
      </c>
      <c r="B7" s="303">
        <v>1597</v>
      </c>
      <c r="C7" s="303">
        <v>1760</v>
      </c>
      <c r="D7" s="303">
        <v>2111</v>
      </c>
      <c r="E7" s="304">
        <v>2583</v>
      </c>
      <c r="F7" s="305"/>
      <c r="G7" s="303">
        <v>2086</v>
      </c>
      <c r="H7" s="303">
        <v>2320</v>
      </c>
      <c r="I7" s="303">
        <v>2438.4601530399923</v>
      </c>
      <c r="J7" s="783">
        <v>2924.5401945891663</v>
      </c>
    </row>
    <row r="8" spans="1:10" s="16" customFormat="1" ht="12.75" customHeight="1">
      <c r="A8" s="302" t="s">
        <v>143</v>
      </c>
      <c r="B8" s="303">
        <v>-319</v>
      </c>
      <c r="C8" s="303">
        <v>-610</v>
      </c>
      <c r="D8" s="303">
        <v>-244</v>
      </c>
      <c r="E8" s="304">
        <v>-863</v>
      </c>
      <c r="F8" s="305"/>
      <c r="G8" s="303">
        <v>-622</v>
      </c>
      <c r="H8" s="303">
        <v>-726</v>
      </c>
      <c r="I8" s="303">
        <v>-388.51015238333025</v>
      </c>
      <c r="J8" s="783">
        <v>-951.0475438427259</v>
      </c>
    </row>
    <row r="9" spans="1:10" ht="12.75" customHeight="1">
      <c r="A9" s="195" t="s">
        <v>237</v>
      </c>
      <c r="B9" s="300">
        <v>-163</v>
      </c>
      <c r="C9" s="300">
        <v>-93</v>
      </c>
      <c r="D9" s="300">
        <v>270</v>
      </c>
      <c r="E9" s="300">
        <v>195</v>
      </c>
      <c r="F9" s="218"/>
      <c r="G9" s="300">
        <v>236</v>
      </c>
      <c r="H9" s="300">
        <v>608</v>
      </c>
      <c r="I9" s="300">
        <v>623.93024556</v>
      </c>
      <c r="J9" s="781">
        <v>427.2267342035716</v>
      </c>
    </row>
    <row r="10" spans="1:10" s="440" customFormat="1" ht="13.5" customHeight="1">
      <c r="A10" s="306" t="s">
        <v>246</v>
      </c>
      <c r="B10" s="308">
        <v>-226</v>
      </c>
      <c r="C10" s="308">
        <v>-204</v>
      </c>
      <c r="D10" s="308">
        <v>165</v>
      </c>
      <c r="E10" s="308">
        <v>-203</v>
      </c>
      <c r="F10" s="306"/>
      <c r="G10" s="308">
        <v>-96</v>
      </c>
      <c r="H10" s="308">
        <v>-42</v>
      </c>
      <c r="I10" s="308">
        <v>6.461827413333765</v>
      </c>
      <c r="J10" s="794">
        <v>-131.22762520357117</v>
      </c>
    </row>
    <row r="11" spans="1:10" s="16" customFormat="1" ht="12.75" customHeight="1">
      <c r="A11" s="206" t="s">
        <v>151</v>
      </c>
      <c r="B11" s="303">
        <v>7460</v>
      </c>
      <c r="C11" s="303">
        <v>6270</v>
      </c>
      <c r="D11" s="303">
        <v>7425</v>
      </c>
      <c r="E11" s="304">
        <v>5149</v>
      </c>
      <c r="F11" s="207"/>
      <c r="G11" s="303">
        <v>3947</v>
      </c>
      <c r="H11" s="303">
        <v>4154</v>
      </c>
      <c r="I11" s="303">
        <v>4755.052139650001</v>
      </c>
      <c r="J11" s="783">
        <v>5865.261991692858</v>
      </c>
    </row>
    <row r="12" spans="1:10" s="16" customFormat="1" ht="12.75" customHeight="1">
      <c r="A12" s="206"/>
      <c r="B12" s="303"/>
      <c r="C12" s="303"/>
      <c r="D12" s="303"/>
      <c r="E12" s="304"/>
      <c r="F12" s="207"/>
      <c r="G12" s="303"/>
      <c r="H12" s="303"/>
      <c r="I12" s="303"/>
      <c r="J12" s="783"/>
    </row>
    <row r="13" spans="1:10" ht="13.5" customHeight="1">
      <c r="A13" s="195" t="s">
        <v>234</v>
      </c>
      <c r="B13" s="300">
        <v>71</v>
      </c>
      <c r="C13" s="300">
        <v>-208</v>
      </c>
      <c r="D13" s="300">
        <v>75</v>
      </c>
      <c r="E13" s="300">
        <v>-1137</v>
      </c>
      <c r="F13" s="218"/>
      <c r="G13" s="300">
        <v>7691</v>
      </c>
      <c r="H13" s="300">
        <v>347</v>
      </c>
      <c r="I13" s="300">
        <v>-1</v>
      </c>
      <c r="J13" s="781">
        <v>-11</v>
      </c>
    </row>
    <row r="14" spans="1:10" s="641" customFormat="1" ht="12.75" customHeight="1">
      <c r="A14" s="639" t="s">
        <v>3</v>
      </c>
      <c r="B14" s="640">
        <v>-564</v>
      </c>
      <c r="C14" s="640">
        <v>-698</v>
      </c>
      <c r="D14" s="640">
        <v>-702</v>
      </c>
      <c r="E14" s="640">
        <v>-771</v>
      </c>
      <c r="F14" s="639"/>
      <c r="G14" s="640">
        <v>-1395</v>
      </c>
      <c r="H14" s="640">
        <v>-1263</v>
      </c>
      <c r="I14" s="640">
        <v>-565</v>
      </c>
      <c r="J14" s="795">
        <v>-8511</v>
      </c>
    </row>
    <row r="15" spans="1:10" s="501" customFormat="1" ht="12.75" customHeight="1">
      <c r="A15" s="449" t="s">
        <v>152</v>
      </c>
      <c r="B15" s="452">
        <v>-493</v>
      </c>
      <c r="C15" s="452">
        <v>-906</v>
      </c>
      <c r="D15" s="452">
        <v>-627</v>
      </c>
      <c r="E15" s="453">
        <v>-1908</v>
      </c>
      <c r="F15" s="500"/>
      <c r="G15" s="546">
        <v>6296</v>
      </c>
      <c r="H15" s="546">
        <v>-916</v>
      </c>
      <c r="I15" s="546">
        <v>-566</v>
      </c>
      <c r="J15" s="796">
        <v>-8522</v>
      </c>
    </row>
    <row r="16" spans="1:10" s="486" customFormat="1" ht="12.75" customHeight="1" thickBot="1">
      <c r="A16" s="344" t="s">
        <v>149</v>
      </c>
      <c r="B16" s="484">
        <v>6967</v>
      </c>
      <c r="C16" s="484">
        <v>5364</v>
      </c>
      <c r="D16" s="484">
        <v>6798</v>
      </c>
      <c r="E16" s="484">
        <v>3241</v>
      </c>
      <c r="F16" s="378"/>
      <c r="G16" s="484">
        <v>10243</v>
      </c>
      <c r="H16" s="484">
        <v>3238</v>
      </c>
      <c r="I16" s="484">
        <v>4189.052139649997</v>
      </c>
      <c r="J16" s="789">
        <v>-2656.738008307142</v>
      </c>
    </row>
    <row r="17" spans="1:10" s="504" customFormat="1" ht="4.5" customHeight="1" thickBot="1">
      <c r="A17" s="502"/>
      <c r="B17" s="503"/>
      <c r="C17" s="503"/>
      <c r="D17" s="503"/>
      <c r="E17" s="503"/>
      <c r="F17" s="503"/>
      <c r="G17" s="369"/>
      <c r="H17" s="503"/>
      <c r="I17" s="503"/>
      <c r="J17" s="503"/>
    </row>
    <row r="18" spans="1:10" s="17" customFormat="1" ht="12.75" customHeight="1">
      <c r="A18" s="669"/>
      <c r="B18" s="925">
        <v>2011</v>
      </c>
      <c r="C18" s="925"/>
      <c r="D18" s="925"/>
      <c r="E18" s="925"/>
      <c r="F18" s="644"/>
      <c r="G18" s="933">
        <v>2012</v>
      </c>
      <c r="H18" s="934"/>
      <c r="I18" s="934"/>
      <c r="J18" s="934"/>
    </row>
    <row r="19" spans="1:10" s="494" customFormat="1" ht="12.75" customHeight="1">
      <c r="A19" s="788" t="s">
        <v>147</v>
      </c>
      <c r="B19" s="774" t="s">
        <v>49</v>
      </c>
      <c r="C19" s="774" t="s">
        <v>185</v>
      </c>
      <c r="D19" s="774" t="s">
        <v>264</v>
      </c>
      <c r="E19" s="763" t="s">
        <v>50</v>
      </c>
      <c r="F19" s="775"/>
      <c r="G19" s="774" t="s">
        <v>49</v>
      </c>
      <c r="H19" s="774" t="s">
        <v>185</v>
      </c>
      <c r="I19" s="774" t="s">
        <v>264</v>
      </c>
      <c r="J19" s="763" t="s">
        <v>50</v>
      </c>
    </row>
    <row r="20" spans="1:10" ht="12.75" customHeight="1">
      <c r="A20" s="162" t="s">
        <v>0</v>
      </c>
      <c r="B20" s="300">
        <v>6571</v>
      </c>
      <c r="C20" s="300">
        <v>11988</v>
      </c>
      <c r="D20" s="300">
        <v>17111</v>
      </c>
      <c r="E20" s="300">
        <v>20548</v>
      </c>
      <c r="F20" s="218"/>
      <c r="G20" s="300">
        <v>2343</v>
      </c>
      <c r="H20" s="300">
        <v>4337</v>
      </c>
      <c r="I20" s="300">
        <v>6411.3625557</v>
      </c>
      <c r="J20" s="781">
        <v>10007.1327877714</v>
      </c>
    </row>
    <row r="21" spans="1:10" ht="12.75" customHeight="1">
      <c r="A21" s="162" t="s">
        <v>5</v>
      </c>
      <c r="B21" s="300">
        <v>1278</v>
      </c>
      <c r="C21" s="300">
        <v>2428</v>
      </c>
      <c r="D21" s="300">
        <v>4295</v>
      </c>
      <c r="E21" s="300">
        <v>6015</v>
      </c>
      <c r="F21" s="218"/>
      <c r="G21" s="300">
        <v>1464</v>
      </c>
      <c r="H21" s="300">
        <v>3058</v>
      </c>
      <c r="I21" s="300">
        <v>5108</v>
      </c>
      <c r="J21" s="781">
        <v>7081.964327571429</v>
      </c>
    </row>
    <row r="22" spans="1:10" s="16" customFormat="1" ht="12.75" customHeight="1">
      <c r="A22" s="302" t="s">
        <v>141</v>
      </c>
      <c r="B22" s="303">
        <v>1597</v>
      </c>
      <c r="C22" s="303">
        <v>3357</v>
      </c>
      <c r="D22" s="303">
        <v>5468</v>
      </c>
      <c r="E22" s="304">
        <v>8051</v>
      </c>
      <c r="F22" s="305"/>
      <c r="G22" s="303">
        <v>2086</v>
      </c>
      <c r="H22" s="303">
        <v>4406</v>
      </c>
      <c r="I22" s="303">
        <v>6844.80965032828</v>
      </c>
      <c r="J22" s="783">
        <v>9769.349844992446</v>
      </c>
    </row>
    <row r="23" spans="1:10" s="16" customFormat="1" ht="12.75" customHeight="1">
      <c r="A23" s="302" t="s">
        <v>143</v>
      </c>
      <c r="B23" s="303">
        <v>-319</v>
      </c>
      <c r="C23" s="303">
        <v>-929</v>
      </c>
      <c r="D23" s="303">
        <v>-1173</v>
      </c>
      <c r="E23" s="304">
        <v>-2036</v>
      </c>
      <c r="F23" s="305"/>
      <c r="G23" s="303">
        <v>-622</v>
      </c>
      <c r="H23" s="303">
        <v>-1348</v>
      </c>
      <c r="I23" s="303">
        <v>-1736.3379735782873</v>
      </c>
      <c r="J23" s="783">
        <v>-2687.385517421013</v>
      </c>
    </row>
    <row r="24" spans="1:10" ht="12.75" customHeight="1">
      <c r="A24" s="195" t="s">
        <v>237</v>
      </c>
      <c r="B24" s="300">
        <v>-163</v>
      </c>
      <c r="C24" s="300">
        <v>-256</v>
      </c>
      <c r="D24" s="300">
        <v>14</v>
      </c>
      <c r="E24" s="300">
        <v>209</v>
      </c>
      <c r="F24" s="218"/>
      <c r="G24" s="300">
        <v>236</v>
      </c>
      <c r="H24" s="300">
        <v>844</v>
      </c>
      <c r="I24" s="300">
        <v>1468.2316974</v>
      </c>
      <c r="J24" s="781">
        <v>1895.4584315285715</v>
      </c>
    </row>
    <row r="25" spans="1:10" s="440" customFormat="1" ht="13.5" customHeight="1">
      <c r="A25" s="306" t="s">
        <v>246</v>
      </c>
      <c r="B25" s="308">
        <v>-226</v>
      </c>
      <c r="C25" s="308">
        <v>-430</v>
      </c>
      <c r="D25" s="308">
        <v>-265</v>
      </c>
      <c r="E25" s="308">
        <v>-468</v>
      </c>
      <c r="F25" s="306"/>
      <c r="G25" s="308">
        <v>-96</v>
      </c>
      <c r="H25" s="308">
        <v>-138</v>
      </c>
      <c r="I25" s="308">
        <v>-131.73770869999976</v>
      </c>
      <c r="J25" s="794">
        <v>-262.9653339285708</v>
      </c>
    </row>
    <row r="26" spans="1:10" s="16" customFormat="1" ht="12.75" customHeight="1">
      <c r="A26" s="206" t="s">
        <v>151</v>
      </c>
      <c r="B26" s="303">
        <v>7460</v>
      </c>
      <c r="C26" s="303">
        <v>13730</v>
      </c>
      <c r="D26" s="303">
        <v>21155</v>
      </c>
      <c r="E26" s="304">
        <v>26304</v>
      </c>
      <c r="F26" s="207"/>
      <c r="G26" s="303">
        <v>3947</v>
      </c>
      <c r="H26" s="303">
        <v>8101</v>
      </c>
      <c r="I26" s="303">
        <v>12856.32822115</v>
      </c>
      <c r="J26" s="783">
        <v>18720.59021294283</v>
      </c>
    </row>
    <row r="27" spans="1:10" s="16" customFormat="1" ht="12.75" customHeight="1">
      <c r="A27" s="206"/>
      <c r="B27" s="303"/>
      <c r="C27" s="303"/>
      <c r="D27" s="303"/>
      <c r="E27" s="304"/>
      <c r="F27" s="207"/>
      <c r="G27" s="303"/>
      <c r="H27" s="303"/>
      <c r="I27" s="303"/>
      <c r="J27" s="783"/>
    </row>
    <row r="28" spans="1:10" ht="13.5" customHeight="1">
      <c r="A28" s="195" t="s">
        <v>234</v>
      </c>
      <c r="B28" s="300">
        <v>71</v>
      </c>
      <c r="C28" s="300">
        <v>-137</v>
      </c>
      <c r="D28" s="300">
        <v>-62</v>
      </c>
      <c r="E28" s="300">
        <v>-1199</v>
      </c>
      <c r="F28" s="218"/>
      <c r="G28" s="300">
        <v>7691</v>
      </c>
      <c r="H28" s="300">
        <v>8038</v>
      </c>
      <c r="I28" s="300">
        <v>8037</v>
      </c>
      <c r="J28" s="781">
        <v>8026</v>
      </c>
    </row>
    <row r="29" spans="1:10" s="641" customFormat="1" ht="12.75" customHeight="1">
      <c r="A29" s="639" t="s">
        <v>3</v>
      </c>
      <c r="B29" s="640">
        <v>-564</v>
      </c>
      <c r="C29" s="640">
        <v>-1262</v>
      </c>
      <c r="D29" s="640">
        <v>-1964</v>
      </c>
      <c r="E29" s="640">
        <v>-2735</v>
      </c>
      <c r="F29" s="639"/>
      <c r="G29" s="640">
        <v>-1395</v>
      </c>
      <c r="H29" s="640">
        <v>-2658</v>
      </c>
      <c r="I29" s="640">
        <v>-3223</v>
      </c>
      <c r="J29" s="795">
        <v>-11734</v>
      </c>
    </row>
    <row r="30" spans="1:10" s="501" customFormat="1" ht="12.75" customHeight="1">
      <c r="A30" s="449" t="s">
        <v>152</v>
      </c>
      <c r="B30" s="452">
        <v>-493</v>
      </c>
      <c r="C30" s="452">
        <v>-1399</v>
      </c>
      <c r="D30" s="452">
        <v>-2026</v>
      </c>
      <c r="E30" s="453">
        <v>-3934</v>
      </c>
      <c r="F30" s="500"/>
      <c r="G30" s="546">
        <v>6296</v>
      </c>
      <c r="H30" s="546">
        <v>5380</v>
      </c>
      <c r="I30" s="546">
        <v>4814</v>
      </c>
      <c r="J30" s="796">
        <v>-3708</v>
      </c>
    </row>
    <row r="31" spans="1:10" s="486" customFormat="1" ht="12.75" customHeight="1" thickBot="1">
      <c r="A31" s="344" t="s">
        <v>149</v>
      </c>
      <c r="B31" s="484">
        <v>6967</v>
      </c>
      <c r="C31" s="484">
        <v>12331</v>
      </c>
      <c r="D31" s="484">
        <v>19129</v>
      </c>
      <c r="E31" s="484">
        <v>22370</v>
      </c>
      <c r="F31" s="484"/>
      <c r="G31" s="484">
        <v>10243</v>
      </c>
      <c r="H31" s="484">
        <v>13481</v>
      </c>
      <c r="I31" s="484">
        <v>17670.328221149997</v>
      </c>
      <c r="J31" s="789">
        <v>15012.590212942829</v>
      </c>
    </row>
    <row r="32" ht="4.5" customHeight="1"/>
    <row r="33" spans="1:10" s="11" customFormat="1" ht="12.75" customHeight="1">
      <c r="A33" s="935" t="s">
        <v>258</v>
      </c>
      <c r="B33" s="935"/>
      <c r="C33" s="935"/>
      <c r="D33" s="935"/>
      <c r="E33" s="935"/>
      <c r="F33" s="935"/>
      <c r="G33" s="935"/>
      <c r="H33" s="935"/>
      <c r="I33" s="195"/>
      <c r="J33" s="195"/>
    </row>
    <row r="34" spans="1:10" s="464" customFormat="1" ht="4.5" customHeight="1" thickBot="1">
      <c r="A34" s="359"/>
      <c r="B34" s="367"/>
      <c r="C34" s="367"/>
      <c r="D34" s="367"/>
      <c r="E34" s="367"/>
      <c r="F34" s="359"/>
      <c r="G34" s="367"/>
      <c r="H34" s="367"/>
      <c r="I34" s="367"/>
      <c r="J34" s="367"/>
    </row>
    <row r="35" spans="1:10" s="17" customFormat="1" ht="12.75" customHeight="1">
      <c r="A35" s="931" t="s">
        <v>153</v>
      </c>
      <c r="B35" s="925">
        <v>2011</v>
      </c>
      <c r="C35" s="925"/>
      <c r="D35" s="925"/>
      <c r="E35" s="925"/>
      <c r="F35" s="644"/>
      <c r="G35" s="933">
        <v>2012</v>
      </c>
      <c r="H35" s="934"/>
      <c r="I35" s="934"/>
      <c r="J35" s="934"/>
    </row>
    <row r="36" spans="1:10" s="494" customFormat="1" ht="12.75" customHeight="1">
      <c r="A36" s="932"/>
      <c r="B36" s="713" t="s">
        <v>122</v>
      </c>
      <c r="C36" s="713" t="s">
        <v>123</v>
      </c>
      <c r="D36" s="714" t="s">
        <v>124</v>
      </c>
      <c r="E36" s="672" t="s">
        <v>125</v>
      </c>
      <c r="F36" s="763"/>
      <c r="G36" s="713" t="s">
        <v>122</v>
      </c>
      <c r="H36" s="713" t="s">
        <v>123</v>
      </c>
      <c r="I36" s="714" t="s">
        <v>124</v>
      </c>
      <c r="J36" s="672" t="s">
        <v>125</v>
      </c>
    </row>
    <row r="37" spans="1:10" ht="12.75" customHeight="1">
      <c r="A37" s="162" t="s">
        <v>0</v>
      </c>
      <c r="B37" s="328">
        <v>0.1977</v>
      </c>
      <c r="C37" s="328">
        <v>0.1624</v>
      </c>
      <c r="D37" s="362">
        <v>0.1576</v>
      </c>
      <c r="E37" s="328">
        <v>0.1</v>
      </c>
      <c r="F37" s="363"/>
      <c r="G37" s="328">
        <v>0.0858</v>
      </c>
      <c r="H37" s="328">
        <v>0.0718</v>
      </c>
      <c r="I37" s="362">
        <v>0.07701511065815358</v>
      </c>
      <c r="J37" s="797">
        <v>0.10193302988562433</v>
      </c>
    </row>
    <row r="38" spans="1:10" ht="12.75" customHeight="1">
      <c r="A38" s="162" t="s">
        <v>5</v>
      </c>
      <c r="B38" s="328">
        <v>0.0733</v>
      </c>
      <c r="C38" s="328">
        <v>0.0604</v>
      </c>
      <c r="D38" s="362">
        <v>0.0913</v>
      </c>
      <c r="E38" s="328">
        <v>0.06</v>
      </c>
      <c r="F38" s="363"/>
      <c r="G38" s="328">
        <v>0.071</v>
      </c>
      <c r="H38" s="328">
        <v>0.0662</v>
      </c>
      <c r="I38" s="362">
        <v>0.08437397105106466</v>
      </c>
      <c r="J38" s="797">
        <v>0.07037631590993612</v>
      </c>
    </row>
    <row r="39" spans="1:10" s="16" customFormat="1" ht="12.75" customHeight="1">
      <c r="A39" s="302" t="s">
        <v>141</v>
      </c>
      <c r="B39" s="364">
        <v>0.127</v>
      </c>
      <c r="C39" s="364">
        <v>0.1307</v>
      </c>
      <c r="D39" s="364">
        <v>0.1434</v>
      </c>
      <c r="E39" s="365">
        <v>0.14</v>
      </c>
      <c r="F39" s="366"/>
      <c r="G39" s="364">
        <v>0.1401</v>
      </c>
      <c r="H39" s="364">
        <v>0.1369</v>
      </c>
      <c r="I39" s="364">
        <v>0.14879385644667814</v>
      </c>
      <c r="J39" s="798">
        <v>0.15495374393023342</v>
      </c>
    </row>
    <row r="40" spans="1:10" s="16" customFormat="1" ht="12.75" customHeight="1">
      <c r="A40" s="302" t="s">
        <v>143</v>
      </c>
      <c r="B40" s="364">
        <v>-0.0656</v>
      </c>
      <c r="C40" s="364">
        <v>-0.1095</v>
      </c>
      <c r="D40" s="364">
        <v>-0.0426</v>
      </c>
      <c r="E40" s="365">
        <v>-0.1</v>
      </c>
      <c r="F40" s="366"/>
      <c r="G40" s="364">
        <v>-0.1082</v>
      </c>
      <c r="H40" s="364">
        <v>-0.1019</v>
      </c>
      <c r="I40" s="364">
        <v>-0.0491298533664284</v>
      </c>
      <c r="J40" s="798">
        <v>-0.10373140719257107</v>
      </c>
    </row>
    <row r="41" spans="1:10" s="440" customFormat="1" ht="12.75" customHeight="1">
      <c r="A41" s="165" t="s">
        <v>237</v>
      </c>
      <c r="B41" s="505">
        <v>-0.0719</v>
      </c>
      <c r="C41" s="505">
        <v>-0.0392</v>
      </c>
      <c r="D41" s="506">
        <v>0.1051</v>
      </c>
      <c r="E41" s="505">
        <v>0.06</v>
      </c>
      <c r="F41" s="507"/>
      <c r="G41" s="505">
        <v>0.0781</v>
      </c>
      <c r="H41" s="505">
        <v>0.1747</v>
      </c>
      <c r="I41" s="506">
        <v>0.18821425205429865</v>
      </c>
      <c r="J41" s="799">
        <v>0.1177581957562215</v>
      </c>
    </row>
    <row r="42" spans="1:10" s="600" customFormat="1" ht="12.75" customHeight="1" thickBot="1">
      <c r="A42" s="597" t="s">
        <v>151</v>
      </c>
      <c r="B42" s="598">
        <v>0.1409</v>
      </c>
      <c r="C42" s="598">
        <v>0.1145</v>
      </c>
      <c r="D42" s="599">
        <v>0.1337</v>
      </c>
      <c r="E42" s="599">
        <v>0.08</v>
      </c>
      <c r="F42" s="598"/>
      <c r="G42" s="598">
        <v>0.0774</v>
      </c>
      <c r="H42" s="598">
        <v>0.0751</v>
      </c>
      <c r="I42" s="599">
        <v>0.08716869183593036</v>
      </c>
      <c r="J42" s="800">
        <v>0.08760998553383614</v>
      </c>
    </row>
    <row r="43" spans="1:10" s="488" customFormat="1" ht="4.5" customHeight="1" thickBot="1">
      <c r="A43" s="368"/>
      <c r="B43" s="369"/>
      <c r="C43" s="369"/>
      <c r="D43" s="369"/>
      <c r="E43" s="369"/>
      <c r="F43" s="369"/>
      <c r="G43" s="369"/>
      <c r="H43" s="369"/>
      <c r="I43" s="369"/>
      <c r="J43" s="369"/>
    </row>
    <row r="44" spans="1:10" s="17" customFormat="1" ht="12.75" customHeight="1">
      <c r="A44" s="931" t="s">
        <v>154</v>
      </c>
      <c r="B44" s="925">
        <v>2011</v>
      </c>
      <c r="C44" s="925"/>
      <c r="D44" s="925"/>
      <c r="E44" s="925"/>
      <c r="F44" s="668"/>
      <c r="G44" s="933">
        <v>2012</v>
      </c>
      <c r="H44" s="934"/>
      <c r="I44" s="934"/>
      <c r="J44" s="934"/>
    </row>
    <row r="45" spans="1:10" s="494" customFormat="1" ht="12.75" customHeight="1">
      <c r="A45" s="932"/>
      <c r="B45" s="774" t="s">
        <v>49</v>
      </c>
      <c r="C45" s="774" t="s">
        <v>185</v>
      </c>
      <c r="D45" s="774" t="s">
        <v>264</v>
      </c>
      <c r="E45" s="763" t="s">
        <v>50</v>
      </c>
      <c r="F45" s="775"/>
      <c r="G45" s="774" t="s">
        <v>49</v>
      </c>
      <c r="H45" s="774" t="s">
        <v>185</v>
      </c>
      <c r="I45" s="774" t="s">
        <v>264</v>
      </c>
      <c r="J45" s="763" t="s">
        <v>50</v>
      </c>
    </row>
    <row r="46" spans="1:10" ht="12.75" customHeight="1">
      <c r="A46" s="162" t="s">
        <v>0</v>
      </c>
      <c r="B46" s="328">
        <v>0.1977</v>
      </c>
      <c r="C46" s="328">
        <v>0.18</v>
      </c>
      <c r="D46" s="362">
        <v>0.17</v>
      </c>
      <c r="E46" s="328">
        <v>0.16</v>
      </c>
      <c r="F46" s="363"/>
      <c r="G46" s="328">
        <v>0.0858</v>
      </c>
      <c r="H46" s="328">
        <v>0.0787</v>
      </c>
      <c r="I46" s="362">
        <v>0.07816923585632597</v>
      </c>
      <c r="J46" s="797">
        <v>0.08531468463803069</v>
      </c>
    </row>
    <row r="47" spans="1:10" ht="12.75" customHeight="1">
      <c r="A47" s="162" t="s">
        <v>5</v>
      </c>
      <c r="B47" s="328">
        <v>0.0733</v>
      </c>
      <c r="C47" s="328">
        <v>0.07</v>
      </c>
      <c r="D47" s="362">
        <v>0.08</v>
      </c>
      <c r="E47" s="328">
        <v>0.07</v>
      </c>
      <c r="F47" s="363"/>
      <c r="G47" s="328">
        <v>0.071</v>
      </c>
      <c r="H47" s="328">
        <v>0.0684</v>
      </c>
      <c r="I47" s="362">
        <v>0.0740347484348053</v>
      </c>
      <c r="J47" s="797">
        <v>0.07297759063066299</v>
      </c>
    </row>
    <row r="48" spans="1:10" s="16" customFormat="1" ht="12.75" customHeight="1">
      <c r="A48" s="302" t="s">
        <v>141</v>
      </c>
      <c r="B48" s="364">
        <v>0.127</v>
      </c>
      <c r="C48" s="364">
        <v>0.13</v>
      </c>
      <c r="D48" s="364">
        <v>0.13</v>
      </c>
      <c r="E48" s="365">
        <v>0.14</v>
      </c>
      <c r="F48" s="366"/>
      <c r="G48" s="364">
        <v>0.1401</v>
      </c>
      <c r="H48" s="364">
        <v>0.1384</v>
      </c>
      <c r="I48" s="364">
        <v>0.14195376903524323</v>
      </c>
      <c r="J48" s="798">
        <v>0.14561077687384266</v>
      </c>
    </row>
    <row r="49" spans="1:10" s="16" customFormat="1" ht="12.75" customHeight="1">
      <c r="A49" s="302" t="s">
        <v>143</v>
      </c>
      <c r="B49" s="364">
        <v>-0.0656</v>
      </c>
      <c r="C49" s="364">
        <v>-0.09</v>
      </c>
      <c r="D49" s="364">
        <v>-0.07</v>
      </c>
      <c r="E49" s="365">
        <v>-0.08</v>
      </c>
      <c r="F49" s="366"/>
      <c r="G49" s="364">
        <v>-0.1082</v>
      </c>
      <c r="H49" s="364">
        <v>-0.1047</v>
      </c>
      <c r="I49" s="364">
        <v>-0.08354841530232623</v>
      </c>
      <c r="J49" s="798">
        <v>-0.08972672002496569</v>
      </c>
    </row>
    <row r="50" spans="1:10" s="440" customFormat="1" ht="12.75" customHeight="1">
      <c r="A50" s="165" t="s">
        <v>237</v>
      </c>
      <c r="B50" s="505">
        <v>-0.0719</v>
      </c>
      <c r="C50" s="505">
        <v>-0.05</v>
      </c>
      <c r="D50" s="506">
        <v>0</v>
      </c>
      <c r="E50" s="505">
        <v>0.02</v>
      </c>
      <c r="F50" s="507"/>
      <c r="G50" s="505">
        <v>0.0781</v>
      </c>
      <c r="H50" s="505">
        <v>0.1297</v>
      </c>
      <c r="I50" s="506">
        <v>0.1494687669143846</v>
      </c>
      <c r="J50" s="799">
        <v>0.14091580042588445</v>
      </c>
    </row>
    <row r="51" spans="1:10" s="600" customFormat="1" ht="12.75" customHeight="1" thickBot="1">
      <c r="A51" s="597" t="s">
        <v>151</v>
      </c>
      <c r="B51" s="598">
        <v>0.1409</v>
      </c>
      <c r="C51" s="598">
        <v>0.13</v>
      </c>
      <c r="D51" s="599">
        <v>0.13</v>
      </c>
      <c r="E51" s="599">
        <v>0.12</v>
      </c>
      <c r="F51" s="598"/>
      <c r="G51" s="598">
        <v>0.0774</v>
      </c>
      <c r="H51" s="598">
        <v>0.0762</v>
      </c>
      <c r="I51" s="599">
        <v>0.07993091537182222</v>
      </c>
      <c r="J51" s="800">
        <v>0.0821875160262485</v>
      </c>
    </row>
    <row r="52" spans="1:10" ht="4.5" customHeight="1">
      <c r="A52" s="322"/>
      <c r="B52" s="318"/>
      <c r="C52" s="318"/>
      <c r="D52" s="318"/>
      <c r="E52" s="318"/>
      <c r="F52" s="318"/>
      <c r="G52" s="318"/>
      <c r="H52" s="318"/>
      <c r="I52" s="318"/>
      <c r="J52" s="318"/>
    </row>
    <row r="53" spans="1:10" ht="13.5" customHeight="1">
      <c r="A53" s="926" t="s">
        <v>275</v>
      </c>
      <c r="B53" s="926"/>
      <c r="C53" s="926"/>
      <c r="D53" s="926"/>
      <c r="E53" s="926"/>
      <c r="F53" s="926"/>
      <c r="G53" s="927"/>
      <c r="H53" s="927"/>
      <c r="I53" s="927"/>
      <c r="J53" s="927"/>
    </row>
    <row r="54" spans="1:10" s="14" customFormat="1" ht="13.5" customHeight="1">
      <c r="A54" s="936" t="s">
        <v>278</v>
      </c>
      <c r="B54" s="906"/>
      <c r="C54" s="906"/>
      <c r="D54" s="906"/>
      <c r="E54" s="906"/>
      <c r="F54" s="906"/>
      <c r="G54" s="906"/>
      <c r="H54" s="906"/>
      <c r="I54" s="906"/>
      <c r="J54" s="906"/>
    </row>
    <row r="55" spans="1:10" ht="11.2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</row>
    <row r="56" spans="1:10" ht="11.2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</row>
    <row r="57" spans="1:10" ht="11.2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</row>
    <row r="58" spans="1:10" ht="11.2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</row>
    <row r="59" spans="1:10" ht="11.2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</row>
    <row r="60" spans="1:10" ht="11.2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</row>
    <row r="61" spans="1:10" ht="11.2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</row>
  </sheetData>
  <sheetProtection/>
  <mergeCells count="14">
    <mergeCell ref="A1:J1"/>
    <mergeCell ref="B3:E3"/>
    <mergeCell ref="B18:E18"/>
    <mergeCell ref="G3:J3"/>
    <mergeCell ref="G18:J18"/>
    <mergeCell ref="A33:H33"/>
    <mergeCell ref="A54:J54"/>
    <mergeCell ref="A35:A36"/>
    <mergeCell ref="B35:E35"/>
    <mergeCell ref="B44:E44"/>
    <mergeCell ref="A53:J53"/>
    <mergeCell ref="A44:A45"/>
    <mergeCell ref="G35:J35"/>
    <mergeCell ref="G44:J44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67" r:id="rId1"/>
  <headerFooter alignWithMargins="0">
    <oddFooter>&amp;LEricsson - Fjärde kvartalet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52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45.28125" style="168" bestFit="1" customWidth="1"/>
    <col min="2" max="3" width="9.7109375" style="168" customWidth="1"/>
    <col min="4" max="4" width="9.7109375" style="246" customWidth="1"/>
    <col min="5" max="5" width="9.7109375" style="168" customWidth="1"/>
    <col min="6" max="6" width="2.28125" style="168" customWidth="1"/>
    <col min="7" max="8" width="9.7109375" style="168" customWidth="1"/>
    <col min="9" max="9" width="9.7109375" style="246" customWidth="1"/>
    <col min="10" max="10" width="9.7109375" style="168" customWidth="1"/>
    <col min="11" max="16384" width="9.140625" style="5" customWidth="1"/>
  </cols>
  <sheetData>
    <row r="1" spans="1:10" ht="12.75" customHeight="1">
      <c r="A1" s="937" t="s">
        <v>227</v>
      </c>
      <c r="B1" s="937"/>
      <c r="C1" s="937"/>
      <c r="D1" s="937"/>
      <c r="E1" s="937"/>
      <c r="F1" s="937"/>
      <c r="G1" s="937"/>
      <c r="H1" s="937"/>
      <c r="I1" s="937"/>
      <c r="J1" s="937"/>
    </row>
    <row r="2" spans="1:10" s="464" customFormat="1" ht="4.5" customHeight="1" thickBot="1">
      <c r="A2" s="324"/>
      <c r="B2" s="234"/>
      <c r="C2" s="234"/>
      <c r="D2" s="330"/>
      <c r="E2" s="234"/>
      <c r="F2" s="234"/>
      <c r="G2" s="234"/>
      <c r="H2" s="234"/>
      <c r="I2" s="330"/>
      <c r="J2" s="234"/>
    </row>
    <row r="3" spans="1:10" s="17" customFormat="1" ht="12.75" customHeight="1">
      <c r="A3" s="780"/>
      <c r="B3" s="925">
        <v>2011</v>
      </c>
      <c r="C3" s="925"/>
      <c r="D3" s="925"/>
      <c r="E3" s="925"/>
      <c r="F3" s="801"/>
      <c r="G3" s="925">
        <v>2012</v>
      </c>
      <c r="H3" s="925"/>
      <c r="I3" s="925"/>
      <c r="J3" s="925"/>
    </row>
    <row r="4" spans="1:10" s="494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63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12.75" customHeight="1">
      <c r="A5" s="195" t="s">
        <v>155</v>
      </c>
      <c r="B5" s="183">
        <v>13162</v>
      </c>
      <c r="C5" s="183">
        <v>12324</v>
      </c>
      <c r="D5" s="173">
        <v>12096</v>
      </c>
      <c r="E5" s="183">
        <v>11203</v>
      </c>
      <c r="G5" s="183">
        <v>12775</v>
      </c>
      <c r="H5" s="183">
        <v>12987</v>
      </c>
      <c r="I5" s="173">
        <v>14037</v>
      </c>
      <c r="J5" s="722">
        <v>16950</v>
      </c>
    </row>
    <row r="6" spans="1:10" ht="12.75" customHeight="1">
      <c r="A6" s="162" t="s">
        <v>156</v>
      </c>
      <c r="B6" s="183">
        <v>4015</v>
      </c>
      <c r="C6" s="183">
        <v>4927</v>
      </c>
      <c r="D6" s="173">
        <v>6012</v>
      </c>
      <c r="E6" s="183">
        <v>7028</v>
      </c>
      <c r="G6" s="183">
        <v>4822</v>
      </c>
      <c r="H6" s="183">
        <v>5243</v>
      </c>
      <c r="I6" s="173">
        <v>5424</v>
      </c>
      <c r="J6" s="722">
        <v>6517</v>
      </c>
    </row>
    <row r="7" spans="1:10" ht="13.5" customHeight="1">
      <c r="A7" s="162" t="s">
        <v>247</v>
      </c>
      <c r="B7" s="183">
        <v>3365</v>
      </c>
      <c r="C7" s="183">
        <v>4552</v>
      </c>
      <c r="D7" s="173">
        <v>3527</v>
      </c>
      <c r="E7" s="183">
        <v>3781</v>
      </c>
      <c r="G7" s="183">
        <v>2292</v>
      </c>
      <c r="H7" s="183">
        <v>3358</v>
      </c>
      <c r="I7" s="173">
        <v>2697</v>
      </c>
      <c r="J7" s="722">
        <v>2998</v>
      </c>
    </row>
    <row r="8" spans="1:10" ht="13.5" customHeight="1">
      <c r="A8" s="195" t="s">
        <v>248</v>
      </c>
      <c r="B8" s="183">
        <v>4806</v>
      </c>
      <c r="C8" s="183">
        <v>4342</v>
      </c>
      <c r="D8" s="173">
        <v>4612</v>
      </c>
      <c r="E8" s="183">
        <v>5270</v>
      </c>
      <c r="G8" s="183">
        <v>4306</v>
      </c>
      <c r="H8" s="183">
        <v>4094</v>
      </c>
      <c r="I8" s="173">
        <v>3630</v>
      </c>
      <c r="J8" s="722">
        <v>5448</v>
      </c>
    </row>
    <row r="9" spans="1:10" ht="13.5" customHeight="1">
      <c r="A9" s="195" t="s">
        <v>249</v>
      </c>
      <c r="B9" s="183">
        <v>4799</v>
      </c>
      <c r="C9" s="183">
        <v>5543</v>
      </c>
      <c r="D9" s="173">
        <v>5225</v>
      </c>
      <c r="E9" s="183">
        <v>8240</v>
      </c>
      <c r="G9" s="183">
        <v>4620</v>
      </c>
      <c r="H9" s="183">
        <v>6214</v>
      </c>
      <c r="I9" s="173">
        <v>5401</v>
      </c>
      <c r="J9" s="722">
        <v>7064</v>
      </c>
    </row>
    <row r="10" spans="1:10" ht="12.75" customHeight="1">
      <c r="A10" s="162" t="s">
        <v>157</v>
      </c>
      <c r="B10" s="183">
        <v>3070</v>
      </c>
      <c r="C10" s="183">
        <v>3546</v>
      </c>
      <c r="D10" s="173">
        <v>3650</v>
      </c>
      <c r="E10" s="183">
        <v>5195</v>
      </c>
      <c r="G10" s="183">
        <v>3157</v>
      </c>
      <c r="H10" s="183">
        <v>3701</v>
      </c>
      <c r="I10" s="173">
        <v>3637</v>
      </c>
      <c r="J10" s="722">
        <v>5061</v>
      </c>
    </row>
    <row r="11" spans="1:10" ht="12.75" customHeight="1">
      <c r="A11" s="195" t="s">
        <v>158</v>
      </c>
      <c r="B11" s="183">
        <v>2212</v>
      </c>
      <c r="C11" s="183">
        <v>2214</v>
      </c>
      <c r="D11" s="173">
        <v>2519</v>
      </c>
      <c r="E11" s="183">
        <v>3218</v>
      </c>
      <c r="G11" s="183">
        <v>2200</v>
      </c>
      <c r="H11" s="183">
        <v>2791</v>
      </c>
      <c r="I11" s="173">
        <v>2800</v>
      </c>
      <c r="J11" s="722">
        <v>3558</v>
      </c>
    </row>
    <row r="12" spans="1:10" ht="12.75" customHeight="1">
      <c r="A12" s="195" t="s">
        <v>159</v>
      </c>
      <c r="B12" s="183">
        <v>3169</v>
      </c>
      <c r="C12" s="183">
        <v>2798</v>
      </c>
      <c r="D12" s="173">
        <v>2273</v>
      </c>
      <c r="E12" s="183">
        <v>1522</v>
      </c>
      <c r="G12" s="183">
        <v>1421</v>
      </c>
      <c r="H12" s="183">
        <v>1700</v>
      </c>
      <c r="I12" s="173">
        <v>1737</v>
      </c>
      <c r="J12" s="722">
        <v>1602</v>
      </c>
    </row>
    <row r="13" spans="1:10" ht="12.75" customHeight="1">
      <c r="A13" s="162" t="s">
        <v>160</v>
      </c>
      <c r="B13" s="183">
        <v>8633</v>
      </c>
      <c r="C13" s="183">
        <v>9025</v>
      </c>
      <c r="D13" s="173">
        <v>9662</v>
      </c>
      <c r="E13" s="183">
        <v>10889</v>
      </c>
      <c r="G13" s="183">
        <v>9154</v>
      </c>
      <c r="H13" s="183">
        <v>8423</v>
      </c>
      <c r="I13" s="173">
        <v>8373</v>
      </c>
      <c r="J13" s="722">
        <v>10246</v>
      </c>
    </row>
    <row r="14" spans="1:10" ht="12.75" customHeight="1">
      <c r="A14" s="162" t="s">
        <v>161</v>
      </c>
      <c r="B14" s="183">
        <v>3108</v>
      </c>
      <c r="C14" s="183">
        <v>3033</v>
      </c>
      <c r="D14" s="173">
        <v>3720</v>
      </c>
      <c r="E14" s="183">
        <v>4009</v>
      </c>
      <c r="G14" s="183">
        <v>3374</v>
      </c>
      <c r="H14" s="183">
        <v>3674</v>
      </c>
      <c r="I14" s="173">
        <v>3505</v>
      </c>
      <c r="J14" s="722">
        <v>4515</v>
      </c>
    </row>
    <row r="15" spans="1:10" s="440" customFormat="1" ht="13.5" customHeight="1">
      <c r="A15" s="165" t="s">
        <v>250</v>
      </c>
      <c r="B15" s="190">
        <v>2627</v>
      </c>
      <c r="C15" s="190">
        <v>2466</v>
      </c>
      <c r="D15" s="176">
        <v>2222</v>
      </c>
      <c r="E15" s="190">
        <v>3312</v>
      </c>
      <c r="F15" s="439"/>
      <c r="G15" s="190">
        <v>2853</v>
      </c>
      <c r="H15" s="190">
        <v>3134</v>
      </c>
      <c r="I15" s="176">
        <v>3309</v>
      </c>
      <c r="J15" s="725">
        <v>2977</v>
      </c>
    </row>
    <row r="16" spans="1:10" s="509" customFormat="1" ht="12.75" customHeight="1">
      <c r="A16" s="309" t="s">
        <v>149</v>
      </c>
      <c r="B16" s="310">
        <v>52966</v>
      </c>
      <c r="C16" s="310">
        <v>54770</v>
      </c>
      <c r="D16" s="372">
        <v>55518</v>
      </c>
      <c r="E16" s="310">
        <v>63667</v>
      </c>
      <c r="F16" s="508"/>
      <c r="G16" s="310">
        <v>50974</v>
      </c>
      <c r="H16" s="310">
        <v>55319</v>
      </c>
      <c r="I16" s="372">
        <v>54550</v>
      </c>
      <c r="J16" s="802">
        <v>66936</v>
      </c>
    </row>
    <row r="17" spans="1:10" s="602" customFormat="1" ht="13.5" customHeight="1">
      <c r="A17" s="205" t="s">
        <v>162</v>
      </c>
      <c r="B17" s="373">
        <v>927</v>
      </c>
      <c r="C17" s="373">
        <v>1103</v>
      </c>
      <c r="D17" s="349">
        <v>944</v>
      </c>
      <c r="E17" s="373">
        <v>908</v>
      </c>
      <c r="F17" s="350"/>
      <c r="G17" s="373">
        <v>834</v>
      </c>
      <c r="H17" s="373">
        <v>1282</v>
      </c>
      <c r="I17" s="349">
        <v>1649</v>
      </c>
      <c r="J17" s="803">
        <v>1268</v>
      </c>
    </row>
    <row r="18" spans="1:10" s="510" customFormat="1" ht="13.5" customHeight="1" thickBot="1">
      <c r="A18" s="454" t="s">
        <v>163</v>
      </c>
      <c r="B18" s="601">
        <v>10020</v>
      </c>
      <c r="C18" s="601">
        <v>10317</v>
      </c>
      <c r="D18" s="601">
        <v>10195</v>
      </c>
      <c r="E18" s="601">
        <v>13428</v>
      </c>
      <c r="F18" s="455"/>
      <c r="G18" s="601">
        <v>9502</v>
      </c>
      <c r="H18" s="601">
        <v>11201</v>
      </c>
      <c r="I18" s="601">
        <v>10604</v>
      </c>
      <c r="J18" s="804">
        <v>12923</v>
      </c>
    </row>
    <row r="19" spans="1:10" s="464" customFormat="1" ht="4.5" customHeight="1" thickBot="1">
      <c r="A19" s="274"/>
      <c r="B19" s="359"/>
      <c r="C19" s="359"/>
      <c r="D19" s="330"/>
      <c r="E19" s="276"/>
      <c r="F19" s="276"/>
      <c r="G19" s="359"/>
      <c r="H19" s="359"/>
      <c r="I19" s="330"/>
      <c r="J19" s="276"/>
    </row>
    <row r="20" spans="1:10" s="11" customFormat="1" ht="12.75" customHeight="1">
      <c r="A20" s="780"/>
      <c r="B20" s="925">
        <v>2011</v>
      </c>
      <c r="C20" s="925"/>
      <c r="D20" s="925"/>
      <c r="E20" s="925"/>
      <c r="F20" s="801"/>
      <c r="G20" s="925">
        <v>2012</v>
      </c>
      <c r="H20" s="925"/>
      <c r="I20" s="925"/>
      <c r="J20" s="925"/>
    </row>
    <row r="21" spans="1:10" s="440" customFormat="1" ht="12.75" customHeight="1">
      <c r="A21" s="712" t="s">
        <v>145</v>
      </c>
      <c r="B21" s="713" t="s">
        <v>122</v>
      </c>
      <c r="C21" s="713" t="s">
        <v>123</v>
      </c>
      <c r="D21" s="714" t="s">
        <v>124</v>
      </c>
      <c r="E21" s="672" t="s">
        <v>125</v>
      </c>
      <c r="F21" s="763"/>
      <c r="G21" s="713" t="s">
        <v>122</v>
      </c>
      <c r="H21" s="713" t="s">
        <v>123</v>
      </c>
      <c r="I21" s="714" t="s">
        <v>124</v>
      </c>
      <c r="J21" s="672" t="s">
        <v>125</v>
      </c>
    </row>
    <row r="22" spans="1:10" ht="12.75" customHeight="1">
      <c r="A22" s="195" t="s">
        <v>155</v>
      </c>
      <c r="B22" s="362">
        <v>-0.06413538111490324</v>
      </c>
      <c r="C22" s="362">
        <v>-0.06366813554171102</v>
      </c>
      <c r="D22" s="362">
        <v>-0.01850048685491723</v>
      </c>
      <c r="E22" s="362">
        <v>-0.07</v>
      </c>
      <c r="G22" s="362">
        <v>0.14031955726144774</v>
      </c>
      <c r="H22" s="362">
        <v>0.01659491193737761</v>
      </c>
      <c r="I22" s="362">
        <v>0.08085008085008094</v>
      </c>
      <c r="J22" s="805">
        <v>0.207522974994657</v>
      </c>
    </row>
    <row r="23" spans="1:10" ht="12.75" customHeight="1">
      <c r="A23" s="162" t="s">
        <v>156</v>
      </c>
      <c r="B23" s="362">
        <v>-0.3364733101966617</v>
      </c>
      <c r="C23" s="362">
        <v>0.22714819427148192</v>
      </c>
      <c r="D23" s="362">
        <v>0.22021514105946816</v>
      </c>
      <c r="E23" s="362">
        <v>0.17</v>
      </c>
      <c r="G23" s="362">
        <v>-0.31388730791121233</v>
      </c>
      <c r="H23" s="362">
        <v>0.08730817088345089</v>
      </c>
      <c r="I23" s="362">
        <v>0.03452222010299444</v>
      </c>
      <c r="J23" s="805">
        <v>0.2015117994100295</v>
      </c>
    </row>
    <row r="24" spans="1:10" ht="13.5" customHeight="1">
      <c r="A24" s="162" t="s">
        <v>247</v>
      </c>
      <c r="B24" s="362">
        <v>-0.30316835783806173</v>
      </c>
      <c r="C24" s="362">
        <v>0.3527488855869243</v>
      </c>
      <c r="D24" s="362">
        <v>-0.22517574692442888</v>
      </c>
      <c r="E24" s="362">
        <v>0.07</v>
      </c>
      <c r="G24" s="362">
        <v>-0.39381116106850045</v>
      </c>
      <c r="H24" s="362">
        <v>0.4650959860383943</v>
      </c>
      <c r="I24" s="362">
        <v>-0.19684335914234663</v>
      </c>
      <c r="J24" s="805">
        <v>0.1116054875787913</v>
      </c>
    </row>
    <row r="25" spans="1:10" ht="13.5" customHeight="1">
      <c r="A25" s="195" t="s">
        <v>248</v>
      </c>
      <c r="B25" s="362">
        <v>-0.18776406962988001</v>
      </c>
      <c r="C25" s="362">
        <v>-0.09654598418643368</v>
      </c>
      <c r="D25" s="362">
        <v>0.06218332565637952</v>
      </c>
      <c r="E25" s="362">
        <v>0.14</v>
      </c>
      <c r="G25" s="362">
        <v>-0.18292220113851987</v>
      </c>
      <c r="H25" s="362">
        <v>-0.0492336274965165</v>
      </c>
      <c r="I25" s="362">
        <v>-0.11333659013190034</v>
      </c>
      <c r="J25" s="805">
        <v>0.5008264462809917</v>
      </c>
    </row>
    <row r="26" spans="1:10" ht="13.5" customHeight="1">
      <c r="A26" s="195" t="s">
        <v>251</v>
      </c>
      <c r="B26" s="362">
        <v>-0.30630239953743854</v>
      </c>
      <c r="C26" s="312">
        <v>0.15503229839549904</v>
      </c>
      <c r="D26" s="362">
        <v>-0.05736965542125205</v>
      </c>
      <c r="E26" s="312">
        <v>0.58</v>
      </c>
      <c r="G26" s="362">
        <v>-0.4393203883495146</v>
      </c>
      <c r="H26" s="312">
        <v>0.345021645021645</v>
      </c>
      <c r="I26" s="362">
        <v>-0.13083360154489865</v>
      </c>
      <c r="J26" s="790">
        <v>0.30790594334382515</v>
      </c>
    </row>
    <row r="27" spans="1:10" ht="12.75" customHeight="1">
      <c r="A27" s="162" t="s">
        <v>157</v>
      </c>
      <c r="B27" s="362">
        <v>-0.33750539490720755</v>
      </c>
      <c r="C27" s="362">
        <v>0.1550488599348534</v>
      </c>
      <c r="D27" s="362">
        <v>0.02932882120699376</v>
      </c>
      <c r="E27" s="362">
        <v>0.42</v>
      </c>
      <c r="G27" s="362">
        <v>-0.39230028873917233</v>
      </c>
      <c r="H27" s="362">
        <v>0.17231548938866004</v>
      </c>
      <c r="I27" s="362">
        <v>-0.01729262361523909</v>
      </c>
      <c r="J27" s="805">
        <v>0.3915314819906517</v>
      </c>
    </row>
    <row r="28" spans="1:10" ht="12.75" customHeight="1">
      <c r="A28" s="195" t="s">
        <v>158</v>
      </c>
      <c r="B28" s="362">
        <v>0.08965517241379306</v>
      </c>
      <c r="C28" s="362">
        <v>0.0009041591320071429</v>
      </c>
      <c r="D28" s="362">
        <v>0.1377597109304427</v>
      </c>
      <c r="E28" s="362">
        <v>0.28</v>
      </c>
      <c r="G28" s="362">
        <v>-0.3163455562461156</v>
      </c>
      <c r="H28" s="362">
        <v>0.26863636363636356</v>
      </c>
      <c r="I28" s="362">
        <v>0.00322465066284483</v>
      </c>
      <c r="J28" s="805">
        <v>0.2707142857142857</v>
      </c>
    </row>
    <row r="29" spans="1:10" ht="12.75" customHeight="1">
      <c r="A29" s="195" t="s">
        <v>159</v>
      </c>
      <c r="B29" s="362">
        <v>0.11466760464298287</v>
      </c>
      <c r="C29" s="362">
        <v>-0.12</v>
      </c>
      <c r="D29" s="362">
        <v>-0.18763402430307363</v>
      </c>
      <c r="E29" s="362">
        <v>-0.33</v>
      </c>
      <c r="G29" s="362">
        <v>-0.06636005256241784</v>
      </c>
      <c r="H29" s="362">
        <v>0.19634060520760022</v>
      </c>
      <c r="I29" s="362">
        <v>0.021764705882352908</v>
      </c>
      <c r="J29" s="805">
        <v>-0.07772020725388606</v>
      </c>
    </row>
    <row r="30" spans="1:10" ht="12.75" customHeight="1">
      <c r="A30" s="162" t="s">
        <v>160</v>
      </c>
      <c r="B30" s="362">
        <v>-0.08819180397127169</v>
      </c>
      <c r="C30" s="362">
        <v>0.04540715857755129</v>
      </c>
      <c r="D30" s="362">
        <v>0.07058171745152353</v>
      </c>
      <c r="E30" s="362">
        <v>0.13</v>
      </c>
      <c r="G30" s="362">
        <v>-0.15933510882542012</v>
      </c>
      <c r="H30" s="362">
        <v>-0.07985580074284471</v>
      </c>
      <c r="I30" s="362">
        <v>-0.005936127270568692</v>
      </c>
      <c r="J30" s="805">
        <v>0.22369521079660815</v>
      </c>
    </row>
    <row r="31" spans="1:10" ht="12.75" customHeight="1">
      <c r="A31" s="162" t="s">
        <v>161</v>
      </c>
      <c r="B31" s="362">
        <v>-0.20714285714285718</v>
      </c>
      <c r="C31" s="312">
        <v>-0.02413127413127414</v>
      </c>
      <c r="D31" s="362">
        <v>0.2265084075173096</v>
      </c>
      <c r="E31" s="312">
        <v>0.08</v>
      </c>
      <c r="G31" s="362">
        <v>-0.15839361436767274</v>
      </c>
      <c r="H31" s="312">
        <v>0.08891523414344982</v>
      </c>
      <c r="I31" s="362">
        <v>-0.0459989112683723</v>
      </c>
      <c r="J31" s="790">
        <v>0.28815977175463625</v>
      </c>
    </row>
    <row r="32" spans="1:10" s="879" customFormat="1" ht="13.5" customHeight="1">
      <c r="A32" s="610" t="s">
        <v>252</v>
      </c>
      <c r="B32" s="883">
        <v>0.2456140350877194</v>
      </c>
      <c r="C32" s="883">
        <v>-0.06128663875142748</v>
      </c>
      <c r="D32" s="883">
        <v>-0.09894566098945656</v>
      </c>
      <c r="E32" s="883">
        <v>0.49</v>
      </c>
      <c r="F32" s="884"/>
      <c r="G32" s="883">
        <v>-0.13858695652173914</v>
      </c>
      <c r="H32" s="883">
        <v>0.09849281458114256</v>
      </c>
      <c r="I32" s="883">
        <v>0.05583918315252068</v>
      </c>
      <c r="J32" s="885">
        <v>-0.10033242671501963</v>
      </c>
    </row>
    <row r="33" spans="1:10" s="440" customFormat="1" ht="12.75" customHeight="1">
      <c r="A33" s="329" t="s">
        <v>149</v>
      </c>
      <c r="B33" s="511">
        <v>-0.15636398388098693</v>
      </c>
      <c r="C33" s="511">
        <v>0.0340595853944039</v>
      </c>
      <c r="D33" s="511">
        <v>0.013657111557421997</v>
      </c>
      <c r="E33" s="511">
        <v>0.15</v>
      </c>
      <c r="F33" s="439"/>
      <c r="G33" s="511">
        <v>-0.19936544834843795</v>
      </c>
      <c r="H33" s="511">
        <v>0.08523953388001737</v>
      </c>
      <c r="I33" s="511">
        <v>-0.013901191272438052</v>
      </c>
      <c r="J33" s="806">
        <v>0.227057745187901</v>
      </c>
    </row>
    <row r="34" spans="1:10" s="16" customFormat="1" ht="13.5" customHeight="1">
      <c r="A34" s="314" t="s">
        <v>162</v>
      </c>
      <c r="B34" s="365">
        <v>-0.20836891545687442</v>
      </c>
      <c r="C34" s="365">
        <v>0.1898597626752967</v>
      </c>
      <c r="D34" s="365">
        <v>-0.14415231187669986</v>
      </c>
      <c r="E34" s="365">
        <v>-0.04</v>
      </c>
      <c r="F34" s="305"/>
      <c r="G34" s="365">
        <v>-0.08149779735682816</v>
      </c>
      <c r="H34" s="365">
        <v>0.5371702637889688</v>
      </c>
      <c r="I34" s="365">
        <v>0.2862714508580344</v>
      </c>
      <c r="J34" s="798">
        <v>-0.23104912067919947</v>
      </c>
    </row>
    <row r="35" spans="1:10" s="510" customFormat="1" ht="13.5" customHeight="1" thickBot="1">
      <c r="A35" s="454" t="s">
        <v>163</v>
      </c>
      <c r="B35" s="377">
        <v>-0.20438303954263937</v>
      </c>
      <c r="C35" s="377">
        <v>0.029640718562874202</v>
      </c>
      <c r="D35" s="377">
        <v>-0.011825142967917035</v>
      </c>
      <c r="E35" s="377">
        <v>0.32</v>
      </c>
      <c r="F35" s="455"/>
      <c r="G35" s="377">
        <v>-0.2923741435805779</v>
      </c>
      <c r="H35" s="377">
        <v>0.17880446221848034</v>
      </c>
      <c r="I35" s="377">
        <v>-0.05329881260601732</v>
      </c>
      <c r="J35" s="807">
        <v>0.21869105997736704</v>
      </c>
    </row>
    <row r="36" spans="1:10" s="499" customFormat="1" ht="4.5" customHeight="1" thickBot="1">
      <c r="A36" s="512"/>
      <c r="B36" s="513"/>
      <c r="C36" s="513"/>
      <c r="D36" s="514"/>
      <c r="E36" s="515"/>
      <c r="F36" s="515"/>
      <c r="G36" s="513"/>
      <c r="H36" s="513"/>
      <c r="I36" s="514"/>
      <c r="J36" s="515"/>
    </row>
    <row r="37" spans="1:10" s="17" customFormat="1" ht="12.75" customHeight="1">
      <c r="A37" s="780"/>
      <c r="B37" s="925">
        <v>2011</v>
      </c>
      <c r="C37" s="925"/>
      <c r="D37" s="925"/>
      <c r="E37" s="925"/>
      <c r="F37" s="801"/>
      <c r="G37" s="925">
        <v>2012</v>
      </c>
      <c r="H37" s="925"/>
      <c r="I37" s="925"/>
      <c r="J37" s="925"/>
    </row>
    <row r="38" spans="1:10" s="494" customFormat="1" ht="12.75" customHeight="1">
      <c r="A38" s="712" t="s">
        <v>146</v>
      </c>
      <c r="B38" s="713" t="s">
        <v>122</v>
      </c>
      <c r="C38" s="713" t="s">
        <v>123</v>
      </c>
      <c r="D38" s="714" t="s">
        <v>124</v>
      </c>
      <c r="E38" s="672" t="s">
        <v>125</v>
      </c>
      <c r="F38" s="763"/>
      <c r="G38" s="713" t="s">
        <v>122</v>
      </c>
      <c r="H38" s="713" t="s">
        <v>123</v>
      </c>
      <c r="I38" s="714" t="s">
        <v>124</v>
      </c>
      <c r="J38" s="672" t="s">
        <v>125</v>
      </c>
    </row>
    <row r="39" spans="1:10" ht="12.75" customHeight="1">
      <c r="A39" s="195" t="s">
        <v>155</v>
      </c>
      <c r="B39" s="362">
        <v>0.3857654242998525</v>
      </c>
      <c r="C39" s="362">
        <v>-0.05563218390804603</v>
      </c>
      <c r="D39" s="362">
        <v>-0.05948215535339396</v>
      </c>
      <c r="E39" s="362">
        <v>-0.2</v>
      </c>
      <c r="F39" s="375"/>
      <c r="G39" s="362">
        <v>-0.02940282631818869</v>
      </c>
      <c r="H39" s="362">
        <v>0.053797468354430444</v>
      </c>
      <c r="I39" s="362">
        <v>0.16046626984126977</v>
      </c>
      <c r="J39" s="805">
        <v>0.5129875926091225</v>
      </c>
    </row>
    <row r="40" spans="1:10" ht="12.75" customHeight="1">
      <c r="A40" s="162" t="s">
        <v>156</v>
      </c>
      <c r="B40" s="362">
        <v>0.01286579212916239</v>
      </c>
      <c r="C40" s="362">
        <v>0.1730952380952382</v>
      </c>
      <c r="D40" s="362">
        <v>0.639487319334606</v>
      </c>
      <c r="E40" s="362">
        <v>0.16</v>
      </c>
      <c r="F40" s="375"/>
      <c r="G40" s="362">
        <v>0.20099626400996273</v>
      </c>
      <c r="H40" s="362">
        <v>0.06413639131317228</v>
      </c>
      <c r="I40" s="362">
        <v>-0.0978043912175649</v>
      </c>
      <c r="J40" s="805">
        <v>-0.07270916334661359</v>
      </c>
    </row>
    <row r="41" spans="1:10" ht="13.5" customHeight="1">
      <c r="A41" s="162" t="s">
        <v>253</v>
      </c>
      <c r="B41" s="362">
        <v>0.46304347826086967</v>
      </c>
      <c r="C41" s="362">
        <v>0.6991414706980217</v>
      </c>
      <c r="D41" s="362">
        <v>0.49259415996614475</v>
      </c>
      <c r="E41" s="362">
        <v>-0.22</v>
      </c>
      <c r="F41" s="375"/>
      <c r="G41" s="362">
        <v>-0.3188707280832095</v>
      </c>
      <c r="H41" s="362">
        <v>-0.2623022847100176</v>
      </c>
      <c r="I41" s="362">
        <v>-0.2353274737737454</v>
      </c>
      <c r="J41" s="805">
        <v>-0.20708807193864054</v>
      </c>
    </row>
    <row r="42" spans="1:10" ht="13.5" customHeight="1">
      <c r="A42" s="195" t="s">
        <v>248</v>
      </c>
      <c r="B42" s="362">
        <v>-0.0819484240687679</v>
      </c>
      <c r="C42" s="362">
        <v>-0.016311735387403714</v>
      </c>
      <c r="D42" s="362">
        <v>0.07205950720595067</v>
      </c>
      <c r="E42" s="362">
        <v>-0.11</v>
      </c>
      <c r="F42" s="375"/>
      <c r="G42" s="362">
        <v>-0.10403662089055343</v>
      </c>
      <c r="H42" s="362">
        <v>-0.05711653615845236</v>
      </c>
      <c r="I42" s="362">
        <v>-0.21292281006071123</v>
      </c>
      <c r="J42" s="805">
        <v>0.03377609108159385</v>
      </c>
    </row>
    <row r="43" spans="1:10" ht="13.5" customHeight="1">
      <c r="A43" s="195" t="s">
        <v>249</v>
      </c>
      <c r="B43" s="362">
        <v>-0.051581027667984225</v>
      </c>
      <c r="C43" s="362">
        <v>-0.01545293072824161</v>
      </c>
      <c r="D43" s="362">
        <v>0.04083665338645415</v>
      </c>
      <c r="E43" s="362">
        <v>0.19</v>
      </c>
      <c r="F43" s="375"/>
      <c r="G43" s="362">
        <v>-0.03729943738278807</v>
      </c>
      <c r="H43" s="362">
        <v>0.12105358109327069</v>
      </c>
      <c r="I43" s="362">
        <v>0.03368421052631576</v>
      </c>
      <c r="J43" s="805">
        <v>-0.14271844660194177</v>
      </c>
    </row>
    <row r="44" spans="1:10" ht="12.75" customHeight="1">
      <c r="A44" s="162" t="s">
        <v>157</v>
      </c>
      <c r="B44" s="362">
        <v>-0.22239108409321173</v>
      </c>
      <c r="C44" s="362">
        <v>-0.06585879873551104</v>
      </c>
      <c r="D44" s="362">
        <v>0.3414185961043734</v>
      </c>
      <c r="E44" s="362">
        <v>0.12</v>
      </c>
      <c r="F44" s="375"/>
      <c r="G44" s="362">
        <v>0.02833876221498377</v>
      </c>
      <c r="H44" s="362">
        <v>0.043711223914269626</v>
      </c>
      <c r="I44" s="362">
        <v>-0.0035616438356164126</v>
      </c>
      <c r="J44" s="805">
        <v>-0.025794032723772897</v>
      </c>
    </row>
    <row r="45" spans="1:10" ht="12.75" customHeight="1">
      <c r="A45" s="195" t="s">
        <v>158</v>
      </c>
      <c r="B45" s="362">
        <v>-0.08519437551695619</v>
      </c>
      <c r="C45" s="362">
        <v>-0.24974584886479156</v>
      </c>
      <c r="D45" s="362">
        <v>0.4033426183844011</v>
      </c>
      <c r="E45" s="362">
        <v>0.59</v>
      </c>
      <c r="F45" s="375"/>
      <c r="G45" s="362">
        <v>-0.005424954792043413</v>
      </c>
      <c r="H45" s="362">
        <v>0.26061427280939475</v>
      </c>
      <c r="I45" s="362">
        <v>0.11155220325526005</v>
      </c>
      <c r="J45" s="805">
        <v>0.10565568676196402</v>
      </c>
    </row>
    <row r="46" spans="1:10" ht="12.75" customHeight="1">
      <c r="A46" s="195" t="s">
        <v>159</v>
      </c>
      <c r="B46" s="362">
        <v>0.37603126356925753</v>
      </c>
      <c r="C46" s="362">
        <v>1.0710584752035528</v>
      </c>
      <c r="D46" s="362">
        <v>0.06763738844527944</v>
      </c>
      <c r="E46" s="362">
        <v>-0.46</v>
      </c>
      <c r="F46" s="375"/>
      <c r="G46" s="362">
        <v>-0.5515935626380561</v>
      </c>
      <c r="H46" s="362">
        <v>-0.3924231593995712</v>
      </c>
      <c r="I46" s="362">
        <v>-0.2358117025956885</v>
      </c>
      <c r="J46" s="805">
        <v>0.05256241787122207</v>
      </c>
    </row>
    <row r="47" spans="1:10" ht="12.75" customHeight="1">
      <c r="A47" s="162" t="s">
        <v>160</v>
      </c>
      <c r="B47" s="362">
        <v>0.7440404040404041</v>
      </c>
      <c r="C47" s="362">
        <v>0.9589754721076622</v>
      </c>
      <c r="D47" s="362">
        <v>0.39221902017291077</v>
      </c>
      <c r="E47" s="362">
        <v>0.15</v>
      </c>
      <c r="F47" s="375"/>
      <c r="G47" s="362">
        <v>0.06034982045638837</v>
      </c>
      <c r="H47" s="362">
        <v>-0.0667036011080332</v>
      </c>
      <c r="I47" s="362">
        <v>-0.13340923204305521</v>
      </c>
      <c r="J47" s="805">
        <v>-0.05905041785287901</v>
      </c>
    </row>
    <row r="48" spans="1:10" ht="12.75" customHeight="1">
      <c r="A48" s="162" t="s">
        <v>161</v>
      </c>
      <c r="B48" s="362">
        <v>-0.11629229456923518</v>
      </c>
      <c r="C48" s="362">
        <v>-0.16744441394455123</v>
      </c>
      <c r="D48" s="362">
        <v>-0.026687598116169498</v>
      </c>
      <c r="E48" s="362">
        <v>0.02</v>
      </c>
      <c r="F48" s="375"/>
      <c r="G48" s="362">
        <v>0.0855855855855856</v>
      </c>
      <c r="H48" s="362">
        <v>0.21134190570392342</v>
      </c>
      <c r="I48" s="362">
        <v>-0.05779569892473113</v>
      </c>
      <c r="J48" s="805">
        <v>0.12621601396857063</v>
      </c>
    </row>
    <row r="49" spans="1:10" s="440" customFormat="1" ht="13.5" customHeight="1">
      <c r="A49" s="165" t="s">
        <v>250</v>
      </c>
      <c r="B49" s="506">
        <v>0.368942157373632</v>
      </c>
      <c r="C49" s="506">
        <v>0.49364021804966685</v>
      </c>
      <c r="D49" s="506">
        <v>0.1939817302525524</v>
      </c>
      <c r="E49" s="506">
        <v>0.57</v>
      </c>
      <c r="F49" s="516"/>
      <c r="G49" s="506">
        <v>0.08602969166349439</v>
      </c>
      <c r="H49" s="506">
        <v>0.27088402270884027</v>
      </c>
      <c r="I49" s="506">
        <v>0.48919891989198927</v>
      </c>
      <c r="J49" s="808">
        <v>-0.10114734299516903</v>
      </c>
    </row>
    <row r="50" spans="1:10" s="440" customFormat="1" ht="12.75" customHeight="1">
      <c r="A50" s="329" t="s">
        <v>149</v>
      </c>
      <c r="B50" s="511">
        <v>0.1741000177336407</v>
      </c>
      <c r="C50" s="511">
        <v>0.14170766280330183</v>
      </c>
      <c r="D50" s="511">
        <v>0.16926770708283323</v>
      </c>
      <c r="E50" s="511">
        <v>0.01</v>
      </c>
      <c r="F50" s="516"/>
      <c r="G50" s="511">
        <v>-0.037609032209341864</v>
      </c>
      <c r="H50" s="511">
        <v>0.010023735621690788</v>
      </c>
      <c r="I50" s="511">
        <v>-0.017435786591736058</v>
      </c>
      <c r="J50" s="806">
        <v>0.05134528091475965</v>
      </c>
    </row>
    <row r="51" spans="1:10" s="16" customFormat="1" ht="13.5" customHeight="1">
      <c r="A51" s="314" t="s">
        <v>162</v>
      </c>
      <c r="B51" s="365">
        <v>-0.1146131805157593</v>
      </c>
      <c r="C51" s="365">
        <v>0.10742971887550201</v>
      </c>
      <c r="D51" s="365">
        <v>-0.07722385141739985</v>
      </c>
      <c r="E51" s="365">
        <v>-0.22</v>
      </c>
      <c r="F51" s="376"/>
      <c r="G51" s="365">
        <v>-0.10032362459546929</v>
      </c>
      <c r="H51" s="365">
        <v>0.16228467815049874</v>
      </c>
      <c r="I51" s="365">
        <v>0.7468220338983051</v>
      </c>
      <c r="J51" s="798">
        <v>0.3964757709251101</v>
      </c>
    </row>
    <row r="52" spans="1:10" s="510" customFormat="1" ht="13.5" customHeight="1" thickBot="1">
      <c r="A52" s="454" t="s">
        <v>163</v>
      </c>
      <c r="B52" s="377">
        <v>-0.09444193402620882</v>
      </c>
      <c r="C52" s="377">
        <v>-0.006452234206471452</v>
      </c>
      <c r="D52" s="377">
        <v>0.054946192052980125</v>
      </c>
      <c r="E52" s="377">
        <v>0.07</v>
      </c>
      <c r="F52" s="517"/>
      <c r="G52" s="377">
        <v>-0.05169660678642718</v>
      </c>
      <c r="H52" s="377">
        <v>0.08568382281671028</v>
      </c>
      <c r="I52" s="377">
        <v>0.04011770475723386</v>
      </c>
      <c r="J52" s="807">
        <v>-0.037607983318439064</v>
      </c>
    </row>
  </sheetData>
  <sheetProtection/>
  <mergeCells count="7">
    <mergeCell ref="G37:J37"/>
    <mergeCell ref="B37:E37"/>
    <mergeCell ref="A1:J1"/>
    <mergeCell ref="B3:E3"/>
    <mergeCell ref="G3:J3"/>
    <mergeCell ref="B20:E20"/>
    <mergeCell ref="G20:J20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4" r:id="rId1"/>
  <headerFooter alignWithMargins="0">
    <oddFooter>&amp;LEricsson - Fjärde kvartalet 2012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45"/>
  <sheetViews>
    <sheetView showGridLines="0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45.28125" style="168" bestFit="1" customWidth="1"/>
    <col min="2" max="3" width="9.7109375" style="168" customWidth="1"/>
    <col min="4" max="4" width="9.7109375" style="246" customWidth="1"/>
    <col min="5" max="5" width="9.7109375" style="168" customWidth="1"/>
    <col min="6" max="6" width="2.28125" style="168" customWidth="1"/>
    <col min="7" max="8" width="9.7109375" style="168" customWidth="1"/>
    <col min="9" max="9" width="9.7109375" style="246" customWidth="1"/>
    <col min="10" max="10" width="9.7109375" style="168" customWidth="1"/>
    <col min="11" max="16384" width="9.140625" style="5" customWidth="1"/>
  </cols>
  <sheetData>
    <row r="1" spans="1:10" ht="12.75" customHeight="1">
      <c r="A1" s="928" t="s">
        <v>279</v>
      </c>
      <c r="B1" s="928"/>
      <c r="C1" s="928"/>
      <c r="D1" s="928"/>
      <c r="E1" s="928"/>
      <c r="F1" s="928"/>
      <c r="G1" s="928"/>
      <c r="H1" s="928"/>
      <c r="I1" s="928"/>
      <c r="J1" s="928"/>
    </row>
    <row r="2" spans="1:10" s="464" customFormat="1" ht="4.5" customHeight="1" thickBot="1">
      <c r="A2" s="324"/>
      <c r="B2" s="359"/>
      <c r="C2" s="359"/>
      <c r="D2" s="330"/>
      <c r="E2" s="359"/>
      <c r="F2" s="359"/>
      <c r="G2" s="359"/>
      <c r="H2" s="359"/>
      <c r="I2" s="330"/>
      <c r="J2" s="359"/>
    </row>
    <row r="3" spans="1:10" s="17" customFormat="1" ht="12.75" customHeight="1">
      <c r="A3" s="780"/>
      <c r="B3" s="925">
        <v>2011</v>
      </c>
      <c r="C3" s="925"/>
      <c r="D3" s="925"/>
      <c r="E3" s="925"/>
      <c r="F3" s="801"/>
      <c r="G3" s="925">
        <v>2012</v>
      </c>
      <c r="H3" s="925"/>
      <c r="I3" s="925"/>
      <c r="J3" s="925"/>
    </row>
    <row r="4" spans="1:10" s="494" customFormat="1" ht="12.75" customHeight="1">
      <c r="A4" s="788" t="s">
        <v>147</v>
      </c>
      <c r="B4" s="774" t="s">
        <v>49</v>
      </c>
      <c r="C4" s="774" t="s">
        <v>185</v>
      </c>
      <c r="D4" s="774" t="s">
        <v>264</v>
      </c>
      <c r="E4" s="763" t="s">
        <v>50</v>
      </c>
      <c r="F4" s="775"/>
      <c r="G4" s="774" t="s">
        <v>49</v>
      </c>
      <c r="H4" s="774" t="s">
        <v>185</v>
      </c>
      <c r="I4" s="774" t="s">
        <v>264</v>
      </c>
      <c r="J4" s="763" t="s">
        <v>50</v>
      </c>
    </row>
    <row r="5" spans="1:10" ht="12.75" customHeight="1">
      <c r="A5" s="195" t="s">
        <v>155</v>
      </c>
      <c r="B5" s="183">
        <v>13162</v>
      </c>
      <c r="C5" s="183">
        <v>25486</v>
      </c>
      <c r="D5" s="173">
        <v>37582</v>
      </c>
      <c r="E5" s="183">
        <v>48785</v>
      </c>
      <c r="G5" s="183">
        <v>12775</v>
      </c>
      <c r="H5" s="183">
        <v>25762</v>
      </c>
      <c r="I5" s="173">
        <v>39799</v>
      </c>
      <c r="J5" s="722">
        <v>56749</v>
      </c>
    </row>
    <row r="6" spans="1:10" ht="12.75" customHeight="1">
      <c r="A6" s="162" t="s">
        <v>156</v>
      </c>
      <c r="B6" s="183">
        <v>4015</v>
      </c>
      <c r="C6" s="183">
        <v>8942</v>
      </c>
      <c r="D6" s="173">
        <v>14954</v>
      </c>
      <c r="E6" s="183">
        <v>21982</v>
      </c>
      <c r="G6" s="183">
        <v>4822</v>
      </c>
      <c r="H6" s="183">
        <v>10065</v>
      </c>
      <c r="I6" s="173">
        <v>15489</v>
      </c>
      <c r="J6" s="722">
        <v>22006</v>
      </c>
    </row>
    <row r="7" spans="1:10" ht="13.5" customHeight="1">
      <c r="A7" s="162" t="s">
        <v>247</v>
      </c>
      <c r="B7" s="183">
        <v>3365</v>
      </c>
      <c r="C7" s="183">
        <v>7917</v>
      </c>
      <c r="D7" s="173">
        <v>11444</v>
      </c>
      <c r="E7" s="183">
        <v>15225</v>
      </c>
      <c r="G7" s="183">
        <v>2292</v>
      </c>
      <c r="H7" s="183">
        <v>5650</v>
      </c>
      <c r="I7" s="173">
        <v>8347</v>
      </c>
      <c r="J7" s="722">
        <v>11345</v>
      </c>
    </row>
    <row r="8" spans="1:10" ht="13.5" customHeight="1">
      <c r="A8" s="195" t="s">
        <v>248</v>
      </c>
      <c r="B8" s="183">
        <v>4806</v>
      </c>
      <c r="C8" s="183">
        <v>9148</v>
      </c>
      <c r="D8" s="173">
        <v>13760</v>
      </c>
      <c r="E8" s="183">
        <v>19030</v>
      </c>
      <c r="G8" s="183">
        <v>4306</v>
      </c>
      <c r="H8" s="183">
        <v>8400</v>
      </c>
      <c r="I8" s="173">
        <v>12030</v>
      </c>
      <c r="J8" s="722">
        <v>17478</v>
      </c>
    </row>
    <row r="9" spans="1:10" ht="13.5" customHeight="1">
      <c r="A9" s="195" t="s">
        <v>249</v>
      </c>
      <c r="B9" s="183">
        <v>4799</v>
      </c>
      <c r="C9" s="183">
        <v>10342</v>
      </c>
      <c r="D9" s="173">
        <v>15567</v>
      </c>
      <c r="E9" s="183">
        <v>23807</v>
      </c>
      <c r="G9" s="183">
        <v>4620</v>
      </c>
      <c r="H9" s="183">
        <v>10834</v>
      </c>
      <c r="I9" s="173">
        <v>16235</v>
      </c>
      <c r="J9" s="722">
        <v>23299</v>
      </c>
    </row>
    <row r="10" spans="1:10" ht="12.75" customHeight="1">
      <c r="A10" s="162" t="s">
        <v>157</v>
      </c>
      <c r="B10" s="183">
        <v>3070</v>
      </c>
      <c r="C10" s="183">
        <v>6616</v>
      </c>
      <c r="D10" s="173">
        <v>10266</v>
      </c>
      <c r="E10" s="183">
        <v>15461</v>
      </c>
      <c r="G10" s="183">
        <v>3157</v>
      </c>
      <c r="H10" s="183">
        <v>6858</v>
      </c>
      <c r="I10" s="173">
        <v>10495</v>
      </c>
      <c r="J10" s="722">
        <v>15556</v>
      </c>
    </row>
    <row r="11" spans="1:10" ht="12.75" customHeight="1">
      <c r="A11" s="195" t="s">
        <v>158</v>
      </c>
      <c r="B11" s="183">
        <v>2212</v>
      </c>
      <c r="C11" s="183">
        <v>4426</v>
      </c>
      <c r="D11" s="173">
        <v>6945</v>
      </c>
      <c r="E11" s="183">
        <v>10163</v>
      </c>
      <c r="G11" s="183">
        <v>2200</v>
      </c>
      <c r="H11" s="183">
        <v>4991</v>
      </c>
      <c r="I11" s="173">
        <v>7791</v>
      </c>
      <c r="J11" s="722">
        <v>11349</v>
      </c>
    </row>
    <row r="12" spans="1:10" ht="12.75" customHeight="1">
      <c r="A12" s="195" t="s">
        <v>159</v>
      </c>
      <c r="B12" s="183">
        <v>3169</v>
      </c>
      <c r="C12" s="183">
        <v>5967</v>
      </c>
      <c r="D12" s="173">
        <v>8240</v>
      </c>
      <c r="E12" s="183">
        <v>9762</v>
      </c>
      <c r="G12" s="183">
        <v>1421</v>
      </c>
      <c r="H12" s="183">
        <v>3121</v>
      </c>
      <c r="I12" s="173">
        <v>4858</v>
      </c>
      <c r="J12" s="722">
        <v>6460</v>
      </c>
    </row>
    <row r="13" spans="1:10" ht="12.75" customHeight="1">
      <c r="A13" s="162" t="s">
        <v>160</v>
      </c>
      <c r="B13" s="183">
        <v>8633</v>
      </c>
      <c r="C13" s="183">
        <v>17658</v>
      </c>
      <c r="D13" s="173">
        <v>27320</v>
      </c>
      <c r="E13" s="183">
        <v>38209</v>
      </c>
      <c r="G13" s="183">
        <v>9154</v>
      </c>
      <c r="H13" s="183">
        <v>17577</v>
      </c>
      <c r="I13" s="173">
        <v>25950</v>
      </c>
      <c r="J13" s="722">
        <v>36196</v>
      </c>
    </row>
    <row r="14" spans="1:10" ht="12.75" customHeight="1">
      <c r="A14" s="162" t="s">
        <v>161</v>
      </c>
      <c r="B14" s="183">
        <v>3108</v>
      </c>
      <c r="C14" s="183">
        <v>6141</v>
      </c>
      <c r="D14" s="173">
        <v>9861</v>
      </c>
      <c r="E14" s="183">
        <v>13870</v>
      </c>
      <c r="G14" s="183">
        <v>3374</v>
      </c>
      <c r="H14" s="183">
        <v>7048</v>
      </c>
      <c r="I14" s="173">
        <v>10553</v>
      </c>
      <c r="J14" s="722">
        <v>15068</v>
      </c>
    </row>
    <row r="15" spans="1:10" s="440" customFormat="1" ht="13.5" customHeight="1">
      <c r="A15" s="165" t="s">
        <v>250</v>
      </c>
      <c r="B15" s="190">
        <v>2627</v>
      </c>
      <c r="C15" s="190">
        <v>5093</v>
      </c>
      <c r="D15" s="176">
        <v>7315</v>
      </c>
      <c r="E15" s="190">
        <v>10627</v>
      </c>
      <c r="F15" s="439"/>
      <c r="G15" s="190">
        <v>2853</v>
      </c>
      <c r="H15" s="190">
        <v>5987</v>
      </c>
      <c r="I15" s="176">
        <v>9296</v>
      </c>
      <c r="J15" s="725">
        <v>12273</v>
      </c>
    </row>
    <row r="16" spans="1:10" s="509" customFormat="1" ht="12.75" customHeight="1">
      <c r="A16" s="309" t="s">
        <v>149</v>
      </c>
      <c r="B16" s="310">
        <v>52966</v>
      </c>
      <c r="C16" s="310">
        <v>107736</v>
      </c>
      <c r="D16" s="372">
        <v>163254</v>
      </c>
      <c r="E16" s="310">
        <v>226921</v>
      </c>
      <c r="F16" s="508"/>
      <c r="G16" s="310">
        <v>50974</v>
      </c>
      <c r="H16" s="310">
        <v>106293</v>
      </c>
      <c r="I16" s="372">
        <v>160843</v>
      </c>
      <c r="J16" s="802">
        <v>227779</v>
      </c>
    </row>
    <row r="17" spans="1:10" s="602" customFormat="1" ht="15" customHeight="1">
      <c r="A17" s="205" t="s">
        <v>162</v>
      </c>
      <c r="B17" s="373">
        <v>927</v>
      </c>
      <c r="C17" s="373">
        <v>2030</v>
      </c>
      <c r="D17" s="349">
        <v>2974</v>
      </c>
      <c r="E17" s="373">
        <v>3882</v>
      </c>
      <c r="F17" s="350"/>
      <c r="G17" s="373">
        <v>834</v>
      </c>
      <c r="H17" s="373">
        <v>2116</v>
      </c>
      <c r="I17" s="349">
        <v>3765</v>
      </c>
      <c r="J17" s="803">
        <v>5033</v>
      </c>
    </row>
    <row r="18" spans="1:10" s="607" customFormat="1" ht="15" customHeight="1" thickBot="1">
      <c r="A18" s="604" t="s">
        <v>164</v>
      </c>
      <c r="B18" s="605">
        <v>10020</v>
      </c>
      <c r="C18" s="605">
        <v>20337</v>
      </c>
      <c r="D18" s="605">
        <v>30532</v>
      </c>
      <c r="E18" s="605">
        <v>43960</v>
      </c>
      <c r="F18" s="606"/>
      <c r="G18" s="605">
        <v>9502</v>
      </c>
      <c r="H18" s="605">
        <v>20703</v>
      </c>
      <c r="I18" s="605">
        <v>31307</v>
      </c>
      <c r="J18" s="809">
        <v>44230</v>
      </c>
    </row>
    <row r="19" spans="1:10" s="464" customFormat="1" ht="4.5" customHeight="1" thickBot="1">
      <c r="A19" s="603"/>
      <c r="B19" s="359"/>
      <c r="C19" s="359"/>
      <c r="D19" s="275"/>
      <c r="E19" s="276"/>
      <c r="F19" s="276"/>
      <c r="G19" s="359"/>
      <c r="H19" s="359"/>
      <c r="I19" s="275"/>
      <c r="J19" s="276"/>
    </row>
    <row r="20" spans="1:10" s="17" customFormat="1" ht="12.75" customHeight="1">
      <c r="A20" s="669"/>
      <c r="B20" s="925">
        <v>2011</v>
      </c>
      <c r="C20" s="925"/>
      <c r="D20" s="925"/>
      <c r="E20" s="925"/>
      <c r="F20" s="801"/>
      <c r="G20" s="925">
        <v>2012</v>
      </c>
      <c r="H20" s="925"/>
      <c r="I20" s="925"/>
      <c r="J20" s="925"/>
    </row>
    <row r="21" spans="1:10" s="494" customFormat="1" ht="12.75" customHeight="1">
      <c r="A21" s="788" t="s">
        <v>148</v>
      </c>
      <c r="B21" s="774" t="s">
        <v>49</v>
      </c>
      <c r="C21" s="774" t="s">
        <v>185</v>
      </c>
      <c r="D21" s="774" t="s">
        <v>264</v>
      </c>
      <c r="E21" s="763" t="s">
        <v>50</v>
      </c>
      <c r="F21" s="775"/>
      <c r="G21" s="774" t="s">
        <v>49</v>
      </c>
      <c r="H21" s="774" t="s">
        <v>185</v>
      </c>
      <c r="I21" s="774" t="s">
        <v>264</v>
      </c>
      <c r="J21" s="763" t="s">
        <v>50</v>
      </c>
    </row>
    <row r="22" spans="1:10" ht="12.75" customHeight="1">
      <c r="A22" s="195" t="s">
        <v>155</v>
      </c>
      <c r="B22" s="362">
        <v>0.3857654242998525</v>
      </c>
      <c r="C22" s="362">
        <v>0.13029980486074155</v>
      </c>
      <c r="D22" s="362">
        <v>0.061</v>
      </c>
      <c r="E22" s="362">
        <v>-0.01</v>
      </c>
      <c r="F22" s="375"/>
      <c r="G22" s="362">
        <v>-0.02940282631818869</v>
      </c>
      <c r="H22" s="362">
        <v>0.010829475005885492</v>
      </c>
      <c r="I22" s="362">
        <v>0.05899100633281895</v>
      </c>
      <c r="J22" s="805">
        <v>0.1632468996617813</v>
      </c>
    </row>
    <row r="23" spans="1:10" ht="12.75" customHeight="1">
      <c r="A23" s="162" t="s">
        <v>156</v>
      </c>
      <c r="B23" s="362">
        <v>0.01286579212916239</v>
      </c>
      <c r="C23" s="362">
        <v>0.09529642332190114</v>
      </c>
      <c r="D23" s="362">
        <v>0.264</v>
      </c>
      <c r="E23" s="362">
        <v>0.23</v>
      </c>
      <c r="F23" s="375"/>
      <c r="G23" s="362">
        <v>0.20099626400996273</v>
      </c>
      <c r="H23" s="362">
        <v>0.12558711697606806</v>
      </c>
      <c r="I23" s="362">
        <v>0.03577638090143109</v>
      </c>
      <c r="J23" s="805">
        <v>0.001091802383768492</v>
      </c>
    </row>
    <row r="24" spans="1:10" ht="13.5" customHeight="1">
      <c r="A24" s="162" t="s">
        <v>247</v>
      </c>
      <c r="B24" s="362">
        <v>0.46304347826086967</v>
      </c>
      <c r="C24" s="362">
        <v>0.59</v>
      </c>
      <c r="D24" s="362">
        <v>0.5587033505856716</v>
      </c>
      <c r="E24" s="362">
        <v>0.25</v>
      </c>
      <c r="F24" s="375"/>
      <c r="G24" s="362">
        <v>-0.3188707280832095</v>
      </c>
      <c r="H24" s="362">
        <v>-0.28634583806997604</v>
      </c>
      <c r="I24" s="362">
        <v>-0.27062216008388673</v>
      </c>
      <c r="J24" s="805">
        <v>-0.25484400656814454</v>
      </c>
    </row>
    <row r="25" spans="1:10" ht="13.5" customHeight="1">
      <c r="A25" s="195" t="s">
        <v>248</v>
      </c>
      <c r="B25" s="362">
        <v>-0.0819484240687679</v>
      </c>
      <c r="C25" s="362">
        <v>-0.05</v>
      </c>
      <c r="D25" s="362">
        <v>-0.013690774854849153</v>
      </c>
      <c r="E25" s="362">
        <v>-0.04</v>
      </c>
      <c r="F25" s="375"/>
      <c r="G25" s="362">
        <v>-0.10403662089055343</v>
      </c>
      <c r="H25" s="362">
        <v>-0.08176650634018368</v>
      </c>
      <c r="I25" s="362">
        <v>-0.12572674418604646</v>
      </c>
      <c r="J25" s="805">
        <v>-0.08155543878087235</v>
      </c>
    </row>
    <row r="26" spans="1:10" ht="13.5" customHeight="1">
      <c r="A26" s="195" t="s">
        <v>249</v>
      </c>
      <c r="B26" s="362">
        <v>-0.051581027667984225</v>
      </c>
      <c r="C26" s="362">
        <v>-0.03</v>
      </c>
      <c r="D26" s="362">
        <v>-0.009102482495225939</v>
      </c>
      <c r="E26" s="362">
        <v>0.05</v>
      </c>
      <c r="F26" s="375"/>
      <c r="G26" s="362">
        <v>-0.03729943738278807</v>
      </c>
      <c r="H26" s="362">
        <v>0.047573003287565196</v>
      </c>
      <c r="I26" s="362">
        <v>0.042911286696216244</v>
      </c>
      <c r="J26" s="805">
        <v>-0.021338261855756713</v>
      </c>
    </row>
    <row r="27" spans="1:10" ht="12.75" customHeight="1">
      <c r="A27" s="162" t="s">
        <v>157</v>
      </c>
      <c r="B27" s="362">
        <v>-0.22239108409321173</v>
      </c>
      <c r="C27" s="362">
        <v>-0.14566115702479343</v>
      </c>
      <c r="D27" s="362">
        <v>-0.0190157668418538</v>
      </c>
      <c r="E27" s="362">
        <v>0.02</v>
      </c>
      <c r="F27" s="375"/>
      <c r="G27" s="362">
        <v>0.02833876221498377</v>
      </c>
      <c r="H27" s="362">
        <v>0.03657799274486084</v>
      </c>
      <c r="I27" s="362">
        <v>0.022306643288525274</v>
      </c>
      <c r="J27" s="805">
        <v>0.006144492594269524</v>
      </c>
    </row>
    <row r="28" spans="1:10" ht="12.75" customHeight="1">
      <c r="A28" s="195" t="s">
        <v>158</v>
      </c>
      <c r="B28" s="362">
        <v>-0.08519437551695619</v>
      </c>
      <c r="C28" s="362">
        <v>-0.17563792140063328</v>
      </c>
      <c r="D28" s="362">
        <v>-0.03056951423785592</v>
      </c>
      <c r="E28" s="362">
        <v>0.11</v>
      </c>
      <c r="F28" s="375"/>
      <c r="G28" s="362">
        <v>-0.005424954792043413</v>
      </c>
      <c r="H28" s="362">
        <v>0.12765476728422964</v>
      </c>
      <c r="I28" s="362">
        <v>0.12181425485961128</v>
      </c>
      <c r="J28" s="805">
        <v>0.11669782544524265</v>
      </c>
    </row>
    <row r="29" spans="1:10" ht="12.75" customHeight="1">
      <c r="A29" s="195" t="s">
        <v>159</v>
      </c>
      <c r="B29" s="362">
        <v>0.37603126356925753</v>
      </c>
      <c r="C29" s="362">
        <v>0.6330049261083743</v>
      </c>
      <c r="D29" s="362">
        <v>0.4248659865121909</v>
      </c>
      <c r="E29" s="362">
        <v>0.13</v>
      </c>
      <c r="F29" s="375"/>
      <c r="G29" s="362">
        <v>-0.5515935626380561</v>
      </c>
      <c r="H29" s="362">
        <v>-0.47695659460365347</v>
      </c>
      <c r="I29" s="362">
        <v>-0.41043689320388355</v>
      </c>
      <c r="J29" s="805">
        <v>-0.3382503585330875</v>
      </c>
    </row>
    <row r="30" spans="1:10" ht="12.75" customHeight="1">
      <c r="A30" s="162" t="s">
        <v>160</v>
      </c>
      <c r="B30" s="362">
        <v>0.7440404040404041</v>
      </c>
      <c r="C30" s="362">
        <v>0.8476509364863452</v>
      </c>
      <c r="D30" s="362">
        <v>0.656058677335273</v>
      </c>
      <c r="E30" s="362">
        <v>0.47</v>
      </c>
      <c r="F30" s="375"/>
      <c r="G30" s="362">
        <v>0.06034982045638837</v>
      </c>
      <c r="H30" s="362">
        <v>-0.004587155963302725</v>
      </c>
      <c r="I30" s="362">
        <v>-0.05014641288433386</v>
      </c>
      <c r="J30" s="805">
        <v>-0.05268392263602817</v>
      </c>
    </row>
    <row r="31" spans="1:10" ht="12.75" customHeight="1">
      <c r="A31" s="162" t="s">
        <v>161</v>
      </c>
      <c r="B31" s="362">
        <v>-0.11629229456923518</v>
      </c>
      <c r="C31" s="362">
        <v>-0.1423184357541899</v>
      </c>
      <c r="D31" s="362">
        <v>-0.10207612456747406</v>
      </c>
      <c r="E31" s="362">
        <v>-0.07</v>
      </c>
      <c r="F31" s="375"/>
      <c r="G31" s="362">
        <v>0.0855855855855856</v>
      </c>
      <c r="H31" s="362">
        <v>0.14769581501384144</v>
      </c>
      <c r="I31" s="362">
        <v>0.07017543859649122</v>
      </c>
      <c r="J31" s="805">
        <v>0.08637346791636635</v>
      </c>
    </row>
    <row r="32" spans="1:10" s="440" customFormat="1" ht="13.5" customHeight="1">
      <c r="A32" s="165" t="s">
        <v>250</v>
      </c>
      <c r="B32" s="506">
        <v>0.368942157373632</v>
      </c>
      <c r="C32" s="506">
        <v>0.4266106442577031</v>
      </c>
      <c r="D32" s="506">
        <v>0.34689744061867067</v>
      </c>
      <c r="E32" s="506">
        <v>0.41</v>
      </c>
      <c r="F32" s="516"/>
      <c r="G32" s="506">
        <v>0.08602969166349439</v>
      </c>
      <c r="H32" s="506">
        <v>0.17553504810524245</v>
      </c>
      <c r="I32" s="506">
        <v>0.2708133971291866</v>
      </c>
      <c r="J32" s="808">
        <v>0.15488849157805595</v>
      </c>
    </row>
    <row r="33" spans="1:10" s="509" customFormat="1" ht="12.75" customHeight="1">
      <c r="A33" s="309" t="s">
        <v>149</v>
      </c>
      <c r="B33" s="374">
        <v>0.1741000177336407</v>
      </c>
      <c r="C33" s="374">
        <v>0.15740621374242614</v>
      </c>
      <c r="D33" s="374">
        <v>0.16141286949098288</v>
      </c>
      <c r="E33" s="374">
        <v>0.12</v>
      </c>
      <c r="F33" s="518"/>
      <c r="G33" s="374">
        <v>-0.037609032209341864</v>
      </c>
      <c r="H33" s="374">
        <v>-0.013393851637335752</v>
      </c>
      <c r="I33" s="374">
        <v>-0.014768397711541481</v>
      </c>
      <c r="J33" s="810">
        <v>0.003781051555387105</v>
      </c>
    </row>
    <row r="34" spans="1:10" s="16" customFormat="1" ht="15" customHeight="1">
      <c r="A34" s="205" t="s">
        <v>162</v>
      </c>
      <c r="B34" s="365">
        <v>-0.1146131805157593</v>
      </c>
      <c r="C34" s="365">
        <v>-0.006363191385217792</v>
      </c>
      <c r="D34" s="365">
        <v>-0.030006523157208087</v>
      </c>
      <c r="E34" s="365">
        <v>-0.08</v>
      </c>
      <c r="F34" s="376"/>
      <c r="G34" s="365">
        <v>-0.10032362459546929</v>
      </c>
      <c r="H34" s="365">
        <v>0.04236453201970436</v>
      </c>
      <c r="I34" s="365">
        <v>0.2659717552118359</v>
      </c>
      <c r="J34" s="798">
        <v>0.2964966512107161</v>
      </c>
    </row>
    <row r="35" spans="1:10" s="510" customFormat="1" ht="15" customHeight="1" thickBot="1">
      <c r="A35" s="454" t="s">
        <v>164</v>
      </c>
      <c r="B35" s="377">
        <v>-0.09444193402620882</v>
      </c>
      <c r="C35" s="377">
        <v>-0.051843908806937344</v>
      </c>
      <c r="D35" s="377">
        <v>-0.018673866229550362</v>
      </c>
      <c r="E35" s="377">
        <v>0.01</v>
      </c>
      <c r="F35" s="377"/>
      <c r="G35" s="377">
        <v>-0.05169660678642718</v>
      </c>
      <c r="H35" s="377">
        <v>0.01799675468358175</v>
      </c>
      <c r="I35" s="377">
        <v>0.025383204506747026</v>
      </c>
      <c r="J35" s="807">
        <v>0.0061419472247497</v>
      </c>
    </row>
    <row r="36" spans="1:8" ht="4.5" customHeight="1">
      <c r="A36" s="406"/>
      <c r="C36" s="218"/>
      <c r="H36" s="218"/>
    </row>
    <row r="37" spans="1:5" ht="12.75" customHeight="1">
      <c r="A37" s="335" t="s">
        <v>228</v>
      </c>
      <c r="B37" s="162"/>
      <c r="C37" s="162"/>
      <c r="D37" s="162"/>
      <c r="E37" s="162"/>
    </row>
    <row r="38" spans="1:10" s="464" customFormat="1" ht="4.5" customHeight="1" thickBot="1">
      <c r="A38" s="276"/>
      <c r="B38" s="330"/>
      <c r="C38" s="275"/>
      <c r="D38" s="275"/>
      <c r="E38" s="330"/>
      <c r="F38" s="276"/>
      <c r="G38" s="276"/>
      <c r="H38" s="276"/>
      <c r="I38" s="275"/>
      <c r="J38" s="276"/>
    </row>
    <row r="39" spans="1:10" ht="12.75" customHeight="1">
      <c r="A39" s="811"/>
      <c r="B39" s="746"/>
      <c r="C39" s="746"/>
      <c r="D39" s="917" t="s">
        <v>125</v>
      </c>
      <c r="E39" s="934"/>
      <c r="F39" s="674"/>
      <c r="G39" s="917" t="s">
        <v>50</v>
      </c>
      <c r="H39" s="934"/>
      <c r="I39" s="812"/>
      <c r="J39" s="746"/>
    </row>
    <row r="40" spans="1:10" s="440" customFormat="1" ht="12.75" customHeight="1">
      <c r="A40" s="712" t="s">
        <v>165</v>
      </c>
      <c r="B40" s="813"/>
      <c r="C40" s="813"/>
      <c r="D40" s="742">
        <v>2011</v>
      </c>
      <c r="E40" s="646">
        <v>2012</v>
      </c>
      <c r="F40" s="647"/>
      <c r="G40" s="646">
        <v>2011</v>
      </c>
      <c r="H40" s="646">
        <v>2012</v>
      </c>
      <c r="I40" s="814"/>
      <c r="J40" s="813"/>
    </row>
    <row r="41" spans="1:10" s="417" customFormat="1" ht="12.75" customHeight="1">
      <c r="A41" s="413" t="s">
        <v>297</v>
      </c>
      <c r="B41" s="414"/>
      <c r="D41" s="554">
        <v>0.17010226642465526</v>
      </c>
      <c r="E41" s="815">
        <v>0.25994074765798747</v>
      </c>
      <c r="F41" s="414"/>
      <c r="G41" s="415">
        <v>0.2050015300164952</v>
      </c>
      <c r="H41" s="815">
        <v>0.24891913104471344</v>
      </c>
      <c r="I41" s="416"/>
      <c r="J41" s="414"/>
    </row>
    <row r="42" spans="1:10" s="417" customFormat="1" ht="12.75" customHeight="1">
      <c r="A42" s="413" t="s">
        <v>296</v>
      </c>
      <c r="B42" s="414"/>
      <c r="D42" s="554">
        <v>0.047562730346646494</v>
      </c>
      <c r="E42" s="815">
        <v>0.06966590085081294</v>
      </c>
      <c r="F42" s="414"/>
      <c r="G42" s="415">
        <v>0.06219346551637984</v>
      </c>
      <c r="H42" s="815">
        <v>0.07996593389909123</v>
      </c>
      <c r="I42" s="416"/>
      <c r="J42" s="414"/>
    </row>
    <row r="43" spans="1:10" s="417" customFormat="1" ht="12.75" customHeight="1">
      <c r="A43" s="413" t="s">
        <v>298</v>
      </c>
      <c r="B43" s="414"/>
      <c r="D43" s="554">
        <v>0.09657562543050052</v>
      </c>
      <c r="E43" s="815">
        <v>0.05769645732241056</v>
      </c>
      <c r="F43" s="414"/>
      <c r="G43" s="415">
        <v>0.07732175886388987</v>
      </c>
      <c r="H43" s="815">
        <v>0.05548115833496881</v>
      </c>
      <c r="I43" s="416"/>
      <c r="J43" s="414"/>
    </row>
    <row r="44" spans="1:10" s="417" customFormat="1" ht="12.75" customHeight="1">
      <c r="A44" s="413" t="s">
        <v>299</v>
      </c>
      <c r="B44" s="414"/>
      <c r="D44" s="554">
        <v>0.05208355726500143</v>
      </c>
      <c r="E44" s="815">
        <v>0.04251723816765188</v>
      </c>
      <c r="F44" s="414"/>
      <c r="G44" s="415">
        <v>0.04117988852987068</v>
      </c>
      <c r="H44" s="815">
        <v>0.040028404166212166</v>
      </c>
      <c r="I44" s="416"/>
      <c r="J44" s="414"/>
    </row>
    <row r="45" spans="1:10" s="520" customFormat="1" ht="12.75" customHeight="1" thickBot="1">
      <c r="A45" s="555" t="s">
        <v>300</v>
      </c>
      <c r="B45" s="418"/>
      <c r="D45" s="556">
        <v>0.03785680281512948</v>
      </c>
      <c r="E45" s="816">
        <v>0.030972948090166163</v>
      </c>
      <c r="F45" s="419"/>
      <c r="G45" s="419">
        <v>0.0347959986679866</v>
      </c>
      <c r="H45" s="816">
        <v>0.0327511303131651</v>
      </c>
      <c r="I45" s="519"/>
      <c r="J45" s="418"/>
    </row>
  </sheetData>
  <sheetProtection/>
  <mergeCells count="7">
    <mergeCell ref="B20:E20"/>
    <mergeCell ref="G20:J20"/>
    <mergeCell ref="D39:E39"/>
    <mergeCell ref="G39:H39"/>
    <mergeCell ref="A1:J1"/>
    <mergeCell ref="B3:E3"/>
    <mergeCell ref="G3:J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4" r:id="rId1"/>
  <headerFooter alignWithMargins="0">
    <oddFooter>&amp;LEricsson - Fjärde kvartalet 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66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21.00390625" style="168" customWidth="1"/>
    <col min="2" max="5" width="9.7109375" style="246" customWidth="1"/>
    <col min="6" max="6" width="2.28125" style="246" customWidth="1"/>
    <col min="7" max="10" width="9.7109375" style="246" customWidth="1"/>
    <col min="11" max="16384" width="9.140625" style="5" customWidth="1"/>
  </cols>
  <sheetData>
    <row r="1" spans="1:10" ht="12.75" customHeight="1">
      <c r="A1" s="928" t="s">
        <v>260</v>
      </c>
      <c r="B1" s="928"/>
      <c r="C1" s="928"/>
      <c r="D1" s="928"/>
      <c r="E1" s="928"/>
      <c r="F1" s="326"/>
      <c r="G1" s="326"/>
      <c r="H1" s="326"/>
      <c r="I1" s="326"/>
      <c r="J1" s="326"/>
    </row>
    <row r="2" spans="1:10" ht="4.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</row>
    <row r="3" spans="1:10" ht="25.5" customHeight="1">
      <c r="A3" s="938" t="s">
        <v>283</v>
      </c>
      <c r="B3" s="938"/>
      <c r="C3" s="938"/>
      <c r="D3" s="938"/>
      <c r="E3" s="938"/>
      <c r="F3" s="939"/>
      <c r="G3" s="939"/>
      <c r="H3" s="939"/>
      <c r="I3" s="939"/>
      <c r="J3" s="939"/>
    </row>
    <row r="4" spans="1:10" ht="4.5" customHeight="1">
      <c r="A4" s="327"/>
      <c r="B4" s="327"/>
      <c r="C4" s="327"/>
      <c r="D4" s="327"/>
      <c r="E4" s="327"/>
      <c r="F4" s="408"/>
      <c r="G4" s="408"/>
      <c r="H4" s="408"/>
      <c r="I4" s="408"/>
      <c r="J4" s="408"/>
    </row>
    <row r="5" spans="1:10" s="8" customFormat="1" ht="38.25" customHeight="1">
      <c r="A5" s="924" t="s">
        <v>301</v>
      </c>
      <c r="B5" s="924"/>
      <c r="C5" s="924"/>
      <c r="D5" s="924"/>
      <c r="E5" s="924"/>
      <c r="F5" s="940"/>
      <c r="G5" s="940"/>
      <c r="H5" s="940"/>
      <c r="I5" s="940"/>
      <c r="J5" s="940"/>
    </row>
    <row r="6" spans="1:10" s="495" customFormat="1" ht="4.5" customHeight="1" thickBot="1">
      <c r="A6" s="522"/>
      <c r="B6" s="522"/>
      <c r="C6" s="522"/>
      <c r="D6" s="522"/>
      <c r="E6" s="522"/>
      <c r="F6" s="523"/>
      <c r="G6" s="523"/>
      <c r="H6" s="523"/>
      <c r="I6" s="523"/>
      <c r="J6" s="523"/>
    </row>
    <row r="7" spans="1:10" s="17" customFormat="1" ht="12.75" customHeight="1">
      <c r="A7" s="669"/>
      <c r="B7" s="942" t="s">
        <v>285</v>
      </c>
      <c r="C7" s="942"/>
      <c r="D7" s="942"/>
      <c r="E7" s="942"/>
      <c r="F7" s="817"/>
      <c r="G7" s="942" t="s">
        <v>286</v>
      </c>
      <c r="H7" s="942"/>
      <c r="I7" s="942"/>
      <c r="J7" s="942"/>
    </row>
    <row r="8" spans="1:10" s="440" customFormat="1" ht="25.5" customHeight="1">
      <c r="A8" s="778"/>
      <c r="B8" s="818" t="s">
        <v>7</v>
      </c>
      <c r="C8" s="818" t="s">
        <v>5</v>
      </c>
      <c r="D8" s="818" t="s">
        <v>237</v>
      </c>
      <c r="E8" s="818" t="s">
        <v>149</v>
      </c>
      <c r="F8" s="819"/>
      <c r="G8" s="818" t="s">
        <v>7</v>
      </c>
      <c r="H8" s="818" t="s">
        <v>5</v>
      </c>
      <c r="I8" s="818" t="s">
        <v>237</v>
      </c>
      <c r="J8" s="818" t="s">
        <v>149</v>
      </c>
    </row>
    <row r="9" spans="1:10" s="417" customFormat="1" ht="12.75" customHeight="1">
      <c r="A9" s="413" t="s">
        <v>155</v>
      </c>
      <c r="B9" s="426">
        <v>9351</v>
      </c>
      <c r="C9" s="426">
        <v>6794</v>
      </c>
      <c r="D9" s="426">
        <v>805</v>
      </c>
      <c r="E9" s="557">
        <v>16950</v>
      </c>
      <c r="F9" s="558"/>
      <c r="G9" s="426">
        <v>30508</v>
      </c>
      <c r="H9" s="426">
        <v>23508</v>
      </c>
      <c r="I9" s="426">
        <v>2733</v>
      </c>
      <c r="J9" s="557">
        <v>56749</v>
      </c>
    </row>
    <row r="10" spans="1:10" s="417" customFormat="1" ht="12.75" customHeight="1">
      <c r="A10" s="413" t="s">
        <v>156</v>
      </c>
      <c r="B10" s="426">
        <v>2881</v>
      </c>
      <c r="C10" s="426">
        <v>3237</v>
      </c>
      <c r="D10" s="426">
        <v>399</v>
      </c>
      <c r="E10" s="557">
        <v>6517</v>
      </c>
      <c r="F10" s="558"/>
      <c r="G10" s="426">
        <v>9762</v>
      </c>
      <c r="H10" s="426">
        <v>10601</v>
      </c>
      <c r="I10" s="426">
        <v>1643</v>
      </c>
      <c r="J10" s="557">
        <v>22006</v>
      </c>
    </row>
    <row r="11" spans="1:10" s="417" customFormat="1" ht="12.75" customHeight="1">
      <c r="A11" s="413" t="s">
        <v>166</v>
      </c>
      <c r="B11" s="426">
        <v>1561</v>
      </c>
      <c r="C11" s="426">
        <v>1230</v>
      </c>
      <c r="D11" s="426">
        <v>207</v>
      </c>
      <c r="E11" s="557">
        <v>2998</v>
      </c>
      <c r="F11" s="558"/>
      <c r="G11" s="426">
        <v>6326</v>
      </c>
      <c r="H11" s="426">
        <v>4543</v>
      </c>
      <c r="I11" s="426">
        <v>476</v>
      </c>
      <c r="J11" s="557">
        <v>11345</v>
      </c>
    </row>
    <row r="12" spans="1:10" s="417" customFormat="1" ht="12.75" customHeight="1">
      <c r="A12" s="559" t="s">
        <v>167</v>
      </c>
      <c r="B12" s="426">
        <v>2342</v>
      </c>
      <c r="C12" s="426">
        <v>2929</v>
      </c>
      <c r="D12" s="426">
        <v>177</v>
      </c>
      <c r="E12" s="557">
        <v>5448</v>
      </c>
      <c r="F12" s="558"/>
      <c r="G12" s="426">
        <v>6156</v>
      </c>
      <c r="H12" s="426">
        <v>10614</v>
      </c>
      <c r="I12" s="426">
        <v>708</v>
      </c>
      <c r="J12" s="557">
        <v>17478</v>
      </c>
    </row>
    <row r="13" spans="1:10" s="417" customFormat="1" ht="12.75" customHeight="1">
      <c r="A13" s="413" t="s">
        <v>168</v>
      </c>
      <c r="B13" s="426">
        <v>2752</v>
      </c>
      <c r="C13" s="426">
        <v>4057</v>
      </c>
      <c r="D13" s="426">
        <v>255</v>
      </c>
      <c r="E13" s="557">
        <v>7064</v>
      </c>
      <c r="F13" s="558"/>
      <c r="G13" s="426">
        <v>9508</v>
      </c>
      <c r="H13" s="426">
        <v>13012</v>
      </c>
      <c r="I13" s="426">
        <v>779</v>
      </c>
      <c r="J13" s="557">
        <v>23299</v>
      </c>
    </row>
    <row r="14" spans="1:10" s="417" customFormat="1" ht="12.75" customHeight="1">
      <c r="A14" s="413" t="s">
        <v>157</v>
      </c>
      <c r="B14" s="426">
        <v>2465</v>
      </c>
      <c r="C14" s="426">
        <v>2066</v>
      </c>
      <c r="D14" s="426">
        <v>530</v>
      </c>
      <c r="E14" s="557">
        <v>5061</v>
      </c>
      <c r="F14" s="558"/>
      <c r="G14" s="426">
        <v>6752</v>
      </c>
      <c r="H14" s="426">
        <v>7336</v>
      </c>
      <c r="I14" s="426">
        <v>1468</v>
      </c>
      <c r="J14" s="557">
        <v>15556</v>
      </c>
    </row>
    <row r="15" spans="1:10" s="417" customFormat="1" ht="12.75" customHeight="1">
      <c r="A15" s="413" t="s">
        <v>158</v>
      </c>
      <c r="B15" s="426">
        <v>2038</v>
      </c>
      <c r="C15" s="426">
        <v>1236</v>
      </c>
      <c r="D15" s="426">
        <v>284</v>
      </c>
      <c r="E15" s="557">
        <v>3558</v>
      </c>
      <c r="F15" s="558"/>
      <c r="G15" s="426">
        <v>6431</v>
      </c>
      <c r="H15" s="426">
        <v>3907</v>
      </c>
      <c r="I15" s="426">
        <v>1011</v>
      </c>
      <c r="J15" s="557">
        <v>11349</v>
      </c>
    </row>
    <row r="16" spans="1:10" s="417" customFormat="1" ht="12.75" customHeight="1">
      <c r="A16" s="413" t="s">
        <v>159</v>
      </c>
      <c r="B16" s="426">
        <v>895</v>
      </c>
      <c r="C16" s="426">
        <v>580</v>
      </c>
      <c r="D16" s="426">
        <v>127</v>
      </c>
      <c r="E16" s="557">
        <v>1602</v>
      </c>
      <c r="F16" s="558"/>
      <c r="G16" s="426">
        <v>3542</v>
      </c>
      <c r="H16" s="426">
        <v>2457</v>
      </c>
      <c r="I16" s="426">
        <v>461</v>
      </c>
      <c r="J16" s="557">
        <v>6460</v>
      </c>
    </row>
    <row r="17" spans="1:10" s="417" customFormat="1" ht="12.75" customHeight="1">
      <c r="A17" s="413" t="s">
        <v>160</v>
      </c>
      <c r="B17" s="426">
        <v>6477</v>
      </c>
      <c r="C17" s="426">
        <v>3642</v>
      </c>
      <c r="D17" s="426">
        <v>127</v>
      </c>
      <c r="E17" s="557">
        <v>10246</v>
      </c>
      <c r="F17" s="558"/>
      <c r="G17" s="426">
        <v>22412</v>
      </c>
      <c r="H17" s="426">
        <v>13268</v>
      </c>
      <c r="I17" s="426">
        <v>516</v>
      </c>
      <c r="J17" s="557">
        <v>36196</v>
      </c>
    </row>
    <row r="18" spans="1:10" s="417" customFormat="1" ht="12.75" customHeight="1">
      <c r="A18" s="413" t="s">
        <v>161</v>
      </c>
      <c r="B18" s="426">
        <v>2540</v>
      </c>
      <c r="C18" s="426">
        <v>1881</v>
      </c>
      <c r="D18" s="426">
        <v>94</v>
      </c>
      <c r="E18" s="557">
        <v>4515</v>
      </c>
      <c r="F18" s="558"/>
      <c r="G18" s="426">
        <v>7992</v>
      </c>
      <c r="H18" s="426">
        <v>6569</v>
      </c>
      <c r="I18" s="426">
        <v>507</v>
      </c>
      <c r="J18" s="557">
        <v>15068</v>
      </c>
    </row>
    <row r="19" spans="1:10" s="562" customFormat="1" ht="12.75" customHeight="1">
      <c r="A19" s="437" t="s">
        <v>169</v>
      </c>
      <c r="B19" s="427">
        <v>1964</v>
      </c>
      <c r="C19" s="427">
        <v>390</v>
      </c>
      <c r="D19" s="427">
        <v>623</v>
      </c>
      <c r="E19" s="560">
        <v>2977</v>
      </c>
      <c r="F19" s="561"/>
      <c r="G19" s="427">
        <v>7896</v>
      </c>
      <c r="H19" s="427">
        <v>1228</v>
      </c>
      <c r="I19" s="427">
        <v>3149</v>
      </c>
      <c r="J19" s="560">
        <v>12273</v>
      </c>
    </row>
    <row r="20" spans="1:10" s="11" customFormat="1" ht="12.75" customHeight="1">
      <c r="A20" s="323" t="s">
        <v>149</v>
      </c>
      <c r="B20" s="899">
        <v>35266</v>
      </c>
      <c r="C20" s="899">
        <v>28042</v>
      </c>
      <c r="D20" s="899">
        <v>3628</v>
      </c>
      <c r="E20" s="899">
        <v>66936</v>
      </c>
      <c r="F20" s="871"/>
      <c r="G20" s="899">
        <v>117285</v>
      </c>
      <c r="H20" s="899">
        <v>97043</v>
      </c>
      <c r="I20" s="899">
        <v>13451</v>
      </c>
      <c r="J20" s="899">
        <v>227779</v>
      </c>
    </row>
    <row r="21" spans="1:10" s="495" customFormat="1" ht="12.75" customHeight="1" thickBot="1">
      <c r="A21" s="896" t="s">
        <v>170</v>
      </c>
      <c r="B21" s="897">
        <v>0.5269</v>
      </c>
      <c r="C21" s="897">
        <v>0.4189</v>
      </c>
      <c r="D21" s="897">
        <v>0.0542</v>
      </c>
      <c r="E21" s="897">
        <v>1</v>
      </c>
      <c r="F21" s="898"/>
      <c r="G21" s="897">
        <v>0.5149</v>
      </c>
      <c r="H21" s="897">
        <v>0.426</v>
      </c>
      <c r="I21" s="897">
        <v>0.0591</v>
      </c>
      <c r="J21" s="897">
        <v>1</v>
      </c>
    </row>
    <row r="22" spans="1:10" s="17" customFormat="1" ht="4.5" customHeight="1" thickBot="1">
      <c r="A22" s="324"/>
      <c r="B22" s="275"/>
      <c r="C22" s="275"/>
      <c r="D22" s="275"/>
      <c r="E22" s="275"/>
      <c r="F22" s="327"/>
      <c r="G22" s="246"/>
      <c r="H22" s="246"/>
      <c r="I22" s="246"/>
      <c r="J22" s="246"/>
    </row>
    <row r="23" spans="1:6" ht="12.75" customHeight="1">
      <c r="A23" s="669"/>
      <c r="B23" s="943" t="s">
        <v>287</v>
      </c>
      <c r="C23" s="943"/>
      <c r="D23" s="943"/>
      <c r="E23" s="943"/>
      <c r="F23" s="327"/>
    </row>
    <row r="24" spans="1:6" ht="25.5" customHeight="1">
      <c r="A24" s="712" t="s">
        <v>145</v>
      </c>
      <c r="B24" s="818" t="s">
        <v>7</v>
      </c>
      <c r="C24" s="818" t="s">
        <v>5</v>
      </c>
      <c r="D24" s="818" t="s">
        <v>237</v>
      </c>
      <c r="E24" s="818" t="s">
        <v>149</v>
      </c>
      <c r="F24" s="327"/>
    </row>
    <row r="25" spans="1:10" s="417" customFormat="1" ht="12.75" customHeight="1">
      <c r="A25" s="413" t="s">
        <v>155</v>
      </c>
      <c r="B25" s="415">
        <v>0.23854304635761592</v>
      </c>
      <c r="C25" s="415">
        <v>0.15524570651249792</v>
      </c>
      <c r="D25" s="415">
        <v>0.3283828382838283</v>
      </c>
      <c r="E25" s="563">
        <v>0.207522974994657</v>
      </c>
      <c r="F25" s="558"/>
      <c r="G25" s="416"/>
      <c r="H25" s="416"/>
      <c r="I25" s="416"/>
      <c r="J25" s="416"/>
    </row>
    <row r="26" spans="1:10" s="417" customFormat="1" ht="12.75" customHeight="1">
      <c r="A26" s="413" t="s">
        <v>156</v>
      </c>
      <c r="B26" s="415">
        <v>0.14144215530903326</v>
      </c>
      <c r="C26" s="415">
        <v>0.38629550321199146</v>
      </c>
      <c r="D26" s="415">
        <v>-0.29380530973451324</v>
      </c>
      <c r="E26" s="563">
        <v>0.2015117994100295</v>
      </c>
      <c r="F26" s="558"/>
      <c r="G26" s="416"/>
      <c r="H26" s="416"/>
      <c r="I26" s="416"/>
      <c r="J26" s="416"/>
    </row>
    <row r="27" spans="1:10" s="417" customFormat="1" ht="12.75" customHeight="1">
      <c r="A27" s="413" t="s">
        <v>166</v>
      </c>
      <c r="B27" s="415">
        <v>0.031043593130779312</v>
      </c>
      <c r="C27" s="415">
        <v>0.13364055299539168</v>
      </c>
      <c r="D27" s="415">
        <v>1.1122448979591835</v>
      </c>
      <c r="E27" s="563">
        <v>0.1116054875787913</v>
      </c>
      <c r="F27" s="558"/>
      <c r="G27" s="416"/>
      <c r="H27" s="416"/>
      <c r="I27" s="416"/>
      <c r="J27" s="416"/>
    </row>
    <row r="28" spans="1:10" s="417" customFormat="1" ht="12.75" customHeight="1">
      <c r="A28" s="559" t="s">
        <v>167</v>
      </c>
      <c r="B28" s="415">
        <v>1.510182207931404</v>
      </c>
      <c r="C28" s="415">
        <v>0.1577075098814229</v>
      </c>
      <c r="D28" s="415">
        <v>0.05988023952095811</v>
      </c>
      <c r="E28" s="563">
        <v>0.5008264462809917</v>
      </c>
      <c r="F28" s="558"/>
      <c r="G28" s="416"/>
      <c r="H28" s="416"/>
      <c r="I28" s="416"/>
      <c r="J28" s="416"/>
    </row>
    <row r="29" spans="1:10" s="417" customFormat="1" ht="12.75" customHeight="1">
      <c r="A29" s="413" t="s">
        <v>171</v>
      </c>
      <c r="B29" s="415">
        <v>0.3808329152032113</v>
      </c>
      <c r="C29" s="415">
        <v>0.2587651256593235</v>
      </c>
      <c r="D29" s="415">
        <v>0.3783783783783783</v>
      </c>
      <c r="E29" s="563">
        <v>0.30790594334382515</v>
      </c>
      <c r="F29" s="558"/>
      <c r="G29" s="416"/>
      <c r="H29" s="416"/>
      <c r="I29" s="416"/>
      <c r="J29" s="416"/>
    </row>
    <row r="30" spans="1:10" s="417" customFormat="1" ht="12.75" customHeight="1">
      <c r="A30" s="413" t="s">
        <v>157</v>
      </c>
      <c r="B30" s="415">
        <v>0.7494677075940384</v>
      </c>
      <c r="C30" s="415">
        <v>0.13391877058177837</v>
      </c>
      <c r="D30" s="415">
        <v>0.30541871921182273</v>
      </c>
      <c r="E30" s="563">
        <v>0.3915314819906517</v>
      </c>
      <c r="F30" s="558"/>
      <c r="G30" s="416"/>
      <c r="H30" s="416"/>
      <c r="I30" s="416"/>
      <c r="J30" s="416"/>
    </row>
    <row r="31" spans="1:10" s="417" customFormat="1" ht="12.75" customHeight="1">
      <c r="A31" s="413" t="s">
        <v>172</v>
      </c>
      <c r="B31" s="415">
        <v>0.2890575585072739</v>
      </c>
      <c r="C31" s="415">
        <v>0.31629392971246006</v>
      </c>
      <c r="D31" s="415">
        <v>0.014285714285714235</v>
      </c>
      <c r="E31" s="563">
        <v>0.2707142857142857</v>
      </c>
      <c r="F31" s="558"/>
      <c r="G31" s="416"/>
      <c r="H31" s="416"/>
      <c r="I31" s="416"/>
      <c r="J31" s="416"/>
    </row>
    <row r="32" spans="1:10" s="417" customFormat="1" ht="12.75" customHeight="1">
      <c r="A32" s="413" t="s">
        <v>159</v>
      </c>
      <c r="B32" s="415">
        <v>-0.148430066603235</v>
      </c>
      <c r="C32" s="415">
        <v>-0.04761904761904767</v>
      </c>
      <c r="D32" s="415">
        <v>0.6493506493506493</v>
      </c>
      <c r="E32" s="563">
        <v>-0.07772020725388606</v>
      </c>
      <c r="F32" s="558"/>
      <c r="G32" s="416"/>
      <c r="H32" s="416"/>
      <c r="I32" s="416"/>
      <c r="J32" s="416"/>
    </row>
    <row r="33" spans="1:10" s="417" customFormat="1" ht="12.75" customHeight="1">
      <c r="A33" s="413" t="s">
        <v>173</v>
      </c>
      <c r="B33" s="415">
        <v>0.4390135525438792</v>
      </c>
      <c r="C33" s="415">
        <v>-0.026723677177979743</v>
      </c>
      <c r="D33" s="415">
        <v>-0.023076923076923106</v>
      </c>
      <c r="E33" s="563">
        <v>0.22369521079660815</v>
      </c>
      <c r="F33" s="558"/>
      <c r="G33" s="416"/>
      <c r="H33" s="416"/>
      <c r="I33" s="416"/>
      <c r="J33" s="416"/>
    </row>
    <row r="34" spans="1:10" s="417" customFormat="1" ht="12.75" customHeight="1">
      <c r="A34" s="413" t="s">
        <v>161</v>
      </c>
      <c r="B34" s="415">
        <v>0.453921007441328</v>
      </c>
      <c r="C34" s="415">
        <v>0.1611111111111112</v>
      </c>
      <c r="D34" s="415">
        <v>-0.3188405797101449</v>
      </c>
      <c r="E34" s="563">
        <v>0.28815977175463625</v>
      </c>
      <c r="F34" s="558"/>
      <c r="G34" s="416"/>
      <c r="H34" s="416"/>
      <c r="I34" s="416"/>
      <c r="J34" s="416"/>
    </row>
    <row r="35" spans="1:10" s="569" customFormat="1" ht="12.75" customHeight="1">
      <c r="A35" s="437" t="s">
        <v>169</v>
      </c>
      <c r="B35" s="564">
        <v>-0.08052434456928836</v>
      </c>
      <c r="C35" s="564">
        <v>-0.23529411764705888</v>
      </c>
      <c r="D35" s="564">
        <v>-0.0603318250377074</v>
      </c>
      <c r="E35" s="565">
        <v>-0.10033242671501963</v>
      </c>
      <c r="F35" s="566"/>
      <c r="G35" s="567"/>
      <c r="H35" s="567"/>
      <c r="I35" s="567"/>
      <c r="J35" s="567"/>
    </row>
    <row r="36" spans="1:10" s="11" customFormat="1" ht="12.75" customHeight="1" thickBot="1">
      <c r="A36" s="344" t="s">
        <v>149</v>
      </c>
      <c r="B36" s="872">
        <v>0.3091057574520213</v>
      </c>
      <c r="C36" s="872">
        <v>0.15418175831412584</v>
      </c>
      <c r="D36" s="872">
        <v>0.09441930618401218</v>
      </c>
      <c r="E36" s="872">
        <v>0.227057745187901</v>
      </c>
      <c r="F36" s="871"/>
      <c r="G36" s="521"/>
      <c r="H36" s="521"/>
      <c r="I36" s="521"/>
      <c r="J36" s="521"/>
    </row>
    <row r="37" spans="1:6" ht="4.5" customHeight="1" thickBot="1">
      <c r="A37" s="869"/>
      <c r="B37" s="869"/>
      <c r="C37" s="869"/>
      <c r="D37" s="869"/>
      <c r="E37" s="869"/>
      <c r="F37" s="327"/>
    </row>
    <row r="38" spans="1:10" s="11" customFormat="1" ht="12">
      <c r="A38" s="870"/>
      <c r="B38" s="941" t="s">
        <v>287</v>
      </c>
      <c r="C38" s="941"/>
      <c r="D38" s="941"/>
      <c r="E38" s="941"/>
      <c r="F38" s="871"/>
      <c r="G38" s="521"/>
      <c r="H38" s="521"/>
      <c r="I38" s="521"/>
      <c r="J38" s="521"/>
    </row>
    <row r="39" spans="1:10" s="17" customFormat="1" ht="25.5" customHeight="1">
      <c r="A39" s="712" t="s">
        <v>146</v>
      </c>
      <c r="B39" s="818" t="s">
        <v>7</v>
      </c>
      <c r="C39" s="818" t="s">
        <v>5</v>
      </c>
      <c r="D39" s="818" t="s">
        <v>237</v>
      </c>
      <c r="E39" s="818" t="s">
        <v>149</v>
      </c>
      <c r="F39" s="327"/>
      <c r="G39" s="246"/>
      <c r="H39" s="246"/>
      <c r="I39" s="246"/>
      <c r="J39" s="246"/>
    </row>
    <row r="40" spans="1:10" s="570" customFormat="1" ht="12.75" customHeight="1">
      <c r="A40" s="413" t="s">
        <v>155</v>
      </c>
      <c r="B40" s="415">
        <v>0.8601551621245276</v>
      </c>
      <c r="C40" s="415">
        <v>0.18796992481203012</v>
      </c>
      <c r="D40" s="415">
        <v>0.7614879649890591</v>
      </c>
      <c r="E40" s="563">
        <v>0.5129875926091225</v>
      </c>
      <c r="F40" s="558"/>
      <c r="G40" s="568"/>
      <c r="H40" s="568"/>
      <c r="I40" s="568"/>
      <c r="J40" s="568"/>
    </row>
    <row r="41" spans="1:10" s="417" customFormat="1" ht="12.75" customHeight="1">
      <c r="A41" s="413" t="s">
        <v>156</v>
      </c>
      <c r="B41" s="415">
        <v>-0.1208422337503815</v>
      </c>
      <c r="C41" s="415">
        <v>-0.056543281842028614</v>
      </c>
      <c r="D41" s="415">
        <v>0.24687499999999996</v>
      </c>
      <c r="E41" s="563">
        <v>-0.07270916334661359</v>
      </c>
      <c r="F41" s="558"/>
      <c r="G41" s="568"/>
      <c r="H41" s="568"/>
      <c r="I41" s="568"/>
      <c r="J41" s="568"/>
    </row>
    <row r="42" spans="1:10" s="417" customFormat="1" ht="12.75" customHeight="1">
      <c r="A42" s="413" t="s">
        <v>166</v>
      </c>
      <c r="B42" s="415">
        <v>-0.027414330218068494</v>
      </c>
      <c r="C42" s="415">
        <v>-0.39882697947214074</v>
      </c>
      <c r="D42" s="415">
        <v>0.5923076923076922</v>
      </c>
      <c r="E42" s="563">
        <v>-0.20708807193864054</v>
      </c>
      <c r="F42" s="558"/>
      <c r="G42" s="416"/>
      <c r="H42" s="416"/>
      <c r="I42" s="416"/>
      <c r="J42" s="416"/>
    </row>
    <row r="43" spans="1:10" s="417" customFormat="1" ht="12.75" customHeight="1">
      <c r="A43" s="559" t="s">
        <v>167</v>
      </c>
      <c r="B43" s="415">
        <v>0.09798406000937643</v>
      </c>
      <c r="C43" s="415">
        <v>0.028802247980330264</v>
      </c>
      <c r="D43" s="415">
        <v>-0.3896551724137931</v>
      </c>
      <c r="E43" s="563">
        <v>0.03377609108159385</v>
      </c>
      <c r="F43" s="558"/>
      <c r="G43" s="416"/>
      <c r="H43" s="416"/>
      <c r="I43" s="416"/>
      <c r="J43" s="416"/>
    </row>
    <row r="44" spans="1:10" s="417" customFormat="1" ht="12.75" customHeight="1">
      <c r="A44" s="413" t="s">
        <v>171</v>
      </c>
      <c r="B44" s="415">
        <v>-0.260612573885008</v>
      </c>
      <c r="C44" s="415">
        <v>0.018578960582475545</v>
      </c>
      <c r="D44" s="415">
        <v>-0.5233644859813085</v>
      </c>
      <c r="E44" s="563">
        <v>-0.14271844660194177</v>
      </c>
      <c r="F44" s="558"/>
      <c r="G44" s="416"/>
      <c r="H44" s="416"/>
      <c r="I44" s="416"/>
      <c r="J44" s="416"/>
    </row>
    <row r="45" spans="1:10" s="417" customFormat="1" ht="12.75" customHeight="1">
      <c r="A45" s="413" t="s">
        <v>157</v>
      </c>
      <c r="B45" s="415">
        <v>0.029227557411273475</v>
      </c>
      <c r="C45" s="415">
        <v>-0.10524036379385016</v>
      </c>
      <c r="D45" s="415">
        <v>0.07942973523421593</v>
      </c>
      <c r="E45" s="563">
        <v>-0.025794032723772897</v>
      </c>
      <c r="F45" s="416"/>
      <c r="G45" s="416"/>
      <c r="H45" s="416"/>
      <c r="I45" s="416"/>
      <c r="J45" s="416"/>
    </row>
    <row r="46" spans="1:10" s="417" customFormat="1" ht="12.75" customHeight="1">
      <c r="A46" s="413" t="s">
        <v>172</v>
      </c>
      <c r="B46" s="415">
        <v>0.06256517205422307</v>
      </c>
      <c r="C46" s="415">
        <v>0.15838800374882855</v>
      </c>
      <c r="D46" s="415">
        <v>0.2188841201716738</v>
      </c>
      <c r="E46" s="563">
        <v>0.10565568676196402</v>
      </c>
      <c r="F46" s="571"/>
      <c r="G46" s="571"/>
      <c r="H46" s="416"/>
      <c r="I46" s="416"/>
      <c r="J46" s="416"/>
    </row>
    <row r="47" spans="1:10" s="417" customFormat="1" ht="12.75" customHeight="1">
      <c r="A47" s="413" t="s">
        <v>159</v>
      </c>
      <c r="B47" s="415">
        <v>0.38117283950617287</v>
      </c>
      <c r="C47" s="415">
        <v>-0.28395061728395066</v>
      </c>
      <c r="D47" s="415">
        <v>0.984375</v>
      </c>
      <c r="E47" s="563">
        <v>0.05256241787122207</v>
      </c>
      <c r="F47" s="416"/>
      <c r="G47" s="416"/>
      <c r="H47" s="416"/>
      <c r="I47" s="416"/>
      <c r="J47" s="416"/>
    </row>
    <row r="48" spans="1:10" s="417" customFormat="1" ht="12.75" customHeight="1">
      <c r="A48" s="413" t="s">
        <v>173</v>
      </c>
      <c r="B48" s="415">
        <v>-0.11997282608695647</v>
      </c>
      <c r="C48" s="415">
        <v>0.10464058234758866</v>
      </c>
      <c r="D48" s="415">
        <v>-0.4525862068965517</v>
      </c>
      <c r="E48" s="563">
        <v>-0.05905041785287901</v>
      </c>
      <c r="F48" s="416"/>
      <c r="G48" s="416"/>
      <c r="H48" s="416"/>
      <c r="I48" s="416"/>
      <c r="J48" s="416"/>
    </row>
    <row r="49" spans="1:10" s="417" customFormat="1" ht="12.75" customHeight="1">
      <c r="A49" s="413" t="s">
        <v>161</v>
      </c>
      <c r="B49" s="415">
        <v>0.16193961573650495</v>
      </c>
      <c r="C49" s="415">
        <v>0.16759776536312843</v>
      </c>
      <c r="D49" s="415">
        <v>-0.5566037735849056</v>
      </c>
      <c r="E49" s="563">
        <v>0.12621601396857063</v>
      </c>
      <c r="F49" s="416"/>
      <c r="G49" s="416"/>
      <c r="H49" s="416"/>
      <c r="I49" s="416"/>
      <c r="J49" s="416"/>
    </row>
    <row r="50" spans="1:10" s="417" customFormat="1" ht="12.75" customHeight="1">
      <c r="A50" s="437" t="s">
        <v>169</v>
      </c>
      <c r="B50" s="564">
        <v>-0.34729145895646396</v>
      </c>
      <c r="C50" s="564">
        <v>-3.689655172413793</v>
      </c>
      <c r="D50" s="564">
        <v>0.390625</v>
      </c>
      <c r="E50" s="565">
        <v>-0.10114734299516903</v>
      </c>
      <c r="F50" s="416"/>
      <c r="G50" s="416"/>
      <c r="H50" s="416"/>
      <c r="I50" s="416"/>
      <c r="J50" s="416"/>
    </row>
    <row r="51" spans="1:10" s="11" customFormat="1" ht="12.75" customHeight="1" thickBot="1">
      <c r="A51" s="608" t="s">
        <v>149</v>
      </c>
      <c r="B51" s="609">
        <v>0.05967548076923079</v>
      </c>
      <c r="C51" s="609">
        <v>0.03955514365152912</v>
      </c>
      <c r="D51" s="609">
        <v>0.06330597889800704</v>
      </c>
      <c r="E51" s="609">
        <v>0.05134528091475965</v>
      </c>
      <c r="F51" s="521"/>
      <c r="G51" s="521"/>
      <c r="H51" s="521"/>
      <c r="I51" s="521"/>
      <c r="J51" s="521"/>
    </row>
    <row r="52" spans="1:10" s="11" customFormat="1" ht="4.5" customHeight="1" thickBot="1">
      <c r="A52" s="869"/>
      <c r="B52" s="869"/>
      <c r="C52" s="869"/>
      <c r="D52" s="869"/>
      <c r="E52" s="869"/>
      <c r="F52" s="521"/>
      <c r="G52" s="521"/>
      <c r="H52" s="521"/>
      <c r="I52" s="521"/>
      <c r="J52" s="521"/>
    </row>
    <row r="53" spans="1:10" s="11" customFormat="1" ht="12">
      <c r="A53" s="870"/>
      <c r="B53" s="941" t="s">
        <v>288</v>
      </c>
      <c r="C53" s="941"/>
      <c r="D53" s="941"/>
      <c r="E53" s="941"/>
      <c r="F53" s="521"/>
      <c r="G53" s="521"/>
      <c r="H53" s="521"/>
      <c r="I53" s="521"/>
      <c r="J53" s="521"/>
    </row>
    <row r="54" spans="1:5" ht="25.5" customHeight="1">
      <c r="A54" s="712" t="s">
        <v>148</v>
      </c>
      <c r="B54" s="818" t="s">
        <v>7</v>
      </c>
      <c r="C54" s="818" t="s">
        <v>5</v>
      </c>
      <c r="D54" s="818" t="s">
        <v>237</v>
      </c>
      <c r="E54" s="818" t="s">
        <v>149</v>
      </c>
    </row>
    <row r="55" spans="1:10" s="14" customFormat="1" ht="12.75" customHeight="1">
      <c r="A55" s="162" t="s">
        <v>155</v>
      </c>
      <c r="B55" s="572">
        <v>0.05604209214579936</v>
      </c>
      <c r="C55" s="572">
        <v>0.2672093148617325</v>
      </c>
      <c r="D55" s="572">
        <v>1.0319702602230483</v>
      </c>
      <c r="E55" s="573">
        <v>0.1632468996617813</v>
      </c>
      <c r="F55" s="574"/>
      <c r="G55" s="574"/>
      <c r="H55" s="574"/>
      <c r="I55" s="574"/>
      <c r="J55" s="574"/>
    </row>
    <row r="56" spans="1:10" s="14" customFormat="1" ht="12.75" customHeight="1">
      <c r="A56" s="162" t="s">
        <v>156</v>
      </c>
      <c r="B56" s="572">
        <v>-0.1514255910987483</v>
      </c>
      <c r="C56" s="572">
        <v>0.117895180849942</v>
      </c>
      <c r="D56" s="572">
        <v>0.6512562814070353</v>
      </c>
      <c r="E56" s="573">
        <v>0.001091802383768492</v>
      </c>
      <c r="F56" s="574"/>
      <c r="G56" s="574"/>
      <c r="H56" s="574"/>
      <c r="I56" s="574"/>
      <c r="J56" s="574"/>
    </row>
    <row r="57" spans="1:10" s="14" customFormat="1" ht="12.75" customHeight="1">
      <c r="A57" s="162" t="s">
        <v>166</v>
      </c>
      <c r="B57" s="572">
        <v>-0.346014680037217</v>
      </c>
      <c r="C57" s="572">
        <v>-0.09950445986124878</v>
      </c>
      <c r="D57" s="572">
        <v>-0.06114398422090728</v>
      </c>
      <c r="E57" s="573">
        <v>-0.25484400656814454</v>
      </c>
      <c r="F57" s="574"/>
      <c r="G57" s="574"/>
      <c r="H57" s="574"/>
      <c r="I57" s="574"/>
      <c r="J57" s="574"/>
    </row>
    <row r="58" spans="1:10" s="14" customFormat="1" ht="12.75" customHeight="1">
      <c r="A58" s="195" t="s">
        <v>167</v>
      </c>
      <c r="B58" s="572">
        <v>-0.20710973724884085</v>
      </c>
      <c r="C58" s="572">
        <v>0.030885780885780978</v>
      </c>
      <c r="D58" s="572">
        <v>-0.2701030927835052</v>
      </c>
      <c r="E58" s="573">
        <v>-0.08155543878087235</v>
      </c>
      <c r="F58" s="574"/>
      <c r="G58" s="574"/>
      <c r="H58" s="574"/>
      <c r="I58" s="574"/>
      <c r="J58" s="574"/>
    </row>
    <row r="59" spans="1:10" s="14" customFormat="1" ht="12.75" customHeight="1">
      <c r="A59" s="162" t="s">
        <v>171</v>
      </c>
      <c r="B59" s="572">
        <v>-0.11065382097091014</v>
      </c>
      <c r="C59" s="572">
        <v>0.10467781645300955</v>
      </c>
      <c r="D59" s="572">
        <v>-0.4173522812266268</v>
      </c>
      <c r="E59" s="573">
        <v>-0.021338261855756713</v>
      </c>
      <c r="F59" s="574"/>
      <c r="G59" s="574"/>
      <c r="H59" s="574"/>
      <c r="I59" s="574"/>
      <c r="J59" s="574"/>
    </row>
    <row r="60" spans="1:10" s="14" customFormat="1" ht="12.75" customHeight="1">
      <c r="A60" s="162" t="s">
        <v>157</v>
      </c>
      <c r="B60" s="572">
        <v>-0.09259508130627603</v>
      </c>
      <c r="C60" s="572">
        <v>0.07314218841427733</v>
      </c>
      <c r="D60" s="572">
        <v>0.2398648648648649</v>
      </c>
      <c r="E60" s="573">
        <v>0.006144492594269524</v>
      </c>
      <c r="F60" s="574"/>
      <c r="G60" s="574"/>
      <c r="H60" s="574"/>
      <c r="I60" s="574"/>
      <c r="J60" s="574"/>
    </row>
    <row r="61" spans="1:10" s="14" customFormat="1" ht="12.75" customHeight="1">
      <c r="A61" s="162" t="s">
        <v>172</v>
      </c>
      <c r="B61" s="572">
        <v>0.09912835412749965</v>
      </c>
      <c r="C61" s="572">
        <v>0.13575581395348846</v>
      </c>
      <c r="D61" s="572">
        <v>0.1594036697247707</v>
      </c>
      <c r="E61" s="573">
        <v>0.11669782544524265</v>
      </c>
      <c r="F61" s="574"/>
      <c r="G61" s="574"/>
      <c r="H61" s="574"/>
      <c r="I61" s="574"/>
      <c r="J61" s="574"/>
    </row>
    <row r="62" spans="1:10" s="14" customFormat="1" ht="12.75" customHeight="1">
      <c r="A62" s="162" t="s">
        <v>159</v>
      </c>
      <c r="B62" s="572">
        <v>-0.41724251398486345</v>
      </c>
      <c r="C62" s="572">
        <v>-0.2187599364069952</v>
      </c>
      <c r="D62" s="572">
        <v>-0.1447124304267161</v>
      </c>
      <c r="E62" s="573">
        <v>-0.3382503585330875</v>
      </c>
      <c r="F62" s="574"/>
      <c r="G62" s="574"/>
      <c r="H62" s="574"/>
      <c r="I62" s="574"/>
      <c r="J62" s="574"/>
    </row>
    <row r="63" spans="1:10" s="14" customFormat="1" ht="12.75" customHeight="1">
      <c r="A63" s="162" t="s">
        <v>173</v>
      </c>
      <c r="B63" s="572">
        <v>-0.19378394906291596</v>
      </c>
      <c r="C63" s="572">
        <v>0.3411503082987972</v>
      </c>
      <c r="D63" s="572">
        <v>-0.0019342359767892114</v>
      </c>
      <c r="E63" s="573">
        <v>-0.05268392263602817</v>
      </c>
      <c r="F63" s="574"/>
      <c r="G63" s="574"/>
      <c r="H63" s="574"/>
      <c r="I63" s="574"/>
      <c r="J63" s="574"/>
    </row>
    <row r="64" spans="1:10" s="14" customFormat="1" ht="12.75" customHeight="1">
      <c r="A64" s="162" t="s">
        <v>161</v>
      </c>
      <c r="B64" s="572">
        <v>0.055606921146480026</v>
      </c>
      <c r="C64" s="572">
        <v>0.17702920623544172</v>
      </c>
      <c r="D64" s="572">
        <v>-0.2938718662952646</v>
      </c>
      <c r="E64" s="573">
        <v>0.08637346791636635</v>
      </c>
      <c r="F64" s="574"/>
      <c r="G64" s="574"/>
      <c r="H64" s="574"/>
      <c r="I64" s="574"/>
      <c r="J64" s="574"/>
    </row>
    <row r="65" spans="1:10" s="874" customFormat="1" ht="12.75" customHeight="1">
      <c r="A65" s="610" t="s">
        <v>169</v>
      </c>
      <c r="B65" s="611">
        <v>-0.13553755200350337</v>
      </c>
      <c r="C65" s="611">
        <v>-8.442424242424241</v>
      </c>
      <c r="D65" s="611">
        <v>0.8992762364294331</v>
      </c>
      <c r="E65" s="612">
        <v>0.15488849157805595</v>
      </c>
      <c r="F65" s="873"/>
      <c r="G65" s="873"/>
      <c r="H65" s="873"/>
      <c r="I65" s="873"/>
      <c r="J65" s="873"/>
    </row>
    <row r="66" spans="1:5" ht="12.75" customHeight="1" thickBot="1">
      <c r="A66" s="608" t="s">
        <v>149</v>
      </c>
      <c r="B66" s="609">
        <v>-0.1141281770459609</v>
      </c>
      <c r="C66" s="609">
        <v>0.15687139382957427</v>
      </c>
      <c r="D66" s="609">
        <v>0.26395414395790273</v>
      </c>
      <c r="E66" s="609">
        <v>0.003781051555387105</v>
      </c>
    </row>
  </sheetData>
  <sheetProtection/>
  <mergeCells count="8">
    <mergeCell ref="A1:E1"/>
    <mergeCell ref="A3:J3"/>
    <mergeCell ref="A5:J5"/>
    <mergeCell ref="B38:E38"/>
    <mergeCell ref="B53:E53"/>
    <mergeCell ref="B7:E7"/>
    <mergeCell ref="G7:J7"/>
    <mergeCell ref="B23:E2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88" r:id="rId1"/>
  <headerFooter alignWithMargins="0">
    <oddFooter>&amp;LEricsson - Fjärde kvartalet 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58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50.140625" style="168" customWidth="1"/>
    <col min="2" max="5" width="9.7109375" style="168" customWidth="1"/>
    <col min="6" max="6" width="2.28125" style="168" customWidth="1"/>
    <col min="7" max="10" width="9.7109375" style="168" customWidth="1"/>
    <col min="11" max="16384" width="9.140625" style="5" customWidth="1"/>
  </cols>
  <sheetData>
    <row r="1" spans="1:10" ht="12.75" customHeight="1">
      <c r="A1" s="913" t="s">
        <v>261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0" s="464" customFormat="1" ht="4.5" customHeight="1" thickBot="1">
      <c r="A2" s="236"/>
      <c r="B2" s="167"/>
      <c r="C2" s="167"/>
      <c r="D2" s="358"/>
      <c r="E2" s="167"/>
      <c r="F2" s="167"/>
      <c r="G2" s="167"/>
      <c r="H2" s="167"/>
      <c r="I2" s="358"/>
      <c r="J2" s="167"/>
    </row>
    <row r="3" spans="1:10" s="17" customFormat="1" ht="12.75" customHeight="1">
      <c r="A3" s="780"/>
      <c r="B3" s="925">
        <v>2011</v>
      </c>
      <c r="C3" s="925"/>
      <c r="D3" s="925"/>
      <c r="E3" s="925"/>
      <c r="F3" s="820"/>
      <c r="G3" s="925">
        <v>2012</v>
      </c>
      <c r="H3" s="925"/>
      <c r="I3" s="925"/>
      <c r="J3" s="925"/>
    </row>
    <row r="4" spans="1:10" s="494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63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12.75" customHeight="1">
      <c r="A5" s="335" t="s">
        <v>118</v>
      </c>
      <c r="B5" s="336">
        <v>9744</v>
      </c>
      <c r="C5" s="336">
        <v>9529</v>
      </c>
      <c r="D5" s="336">
        <v>9335</v>
      </c>
      <c r="E5" s="337">
        <v>8065</v>
      </c>
      <c r="F5" s="218"/>
      <c r="G5" s="336">
        <v>6265</v>
      </c>
      <c r="H5" s="336">
        <v>5930</v>
      </c>
      <c r="I5" s="336">
        <v>5317.863810388477</v>
      </c>
      <c r="J5" s="821">
        <v>5242.686389659934</v>
      </c>
    </row>
    <row r="6" spans="1:10" ht="12.75" customHeight="1">
      <c r="A6" s="195" t="s">
        <v>176</v>
      </c>
      <c r="B6" s="338">
        <v>1304</v>
      </c>
      <c r="C6" s="338">
        <v>2032</v>
      </c>
      <c r="D6" s="338">
        <v>633</v>
      </c>
      <c r="E6" s="339">
        <v>838</v>
      </c>
      <c r="F6" s="218"/>
      <c r="G6" s="338">
        <v>1003</v>
      </c>
      <c r="H6" s="338">
        <v>616</v>
      </c>
      <c r="I6" s="338">
        <v>809.99430049512</v>
      </c>
      <c r="J6" s="822">
        <v>4581.758535167497</v>
      </c>
    </row>
    <row r="7" spans="1:10" ht="12.75" customHeight="1">
      <c r="A7" s="195" t="s">
        <v>177</v>
      </c>
      <c r="B7" s="338">
        <v>-1091</v>
      </c>
      <c r="C7" s="338">
        <v>-1908</v>
      </c>
      <c r="D7" s="338">
        <v>-1464</v>
      </c>
      <c r="E7" s="339">
        <v>-1524</v>
      </c>
      <c r="F7" s="218"/>
      <c r="G7" s="338">
        <v>-980</v>
      </c>
      <c r="H7" s="338">
        <v>-850</v>
      </c>
      <c r="I7" s="338">
        <v>-664.4561367897827</v>
      </c>
      <c r="J7" s="822">
        <v>-980.8351808671056</v>
      </c>
    </row>
    <row r="8" spans="1:10" s="16" customFormat="1" ht="12.75" customHeight="1">
      <c r="A8" s="340" t="s">
        <v>178</v>
      </c>
      <c r="B8" s="341">
        <v>-762</v>
      </c>
      <c r="C8" s="341">
        <v>-1220</v>
      </c>
      <c r="D8" s="342">
        <v>-747</v>
      </c>
      <c r="E8" s="342">
        <v>-494</v>
      </c>
      <c r="F8" s="207"/>
      <c r="G8" s="341">
        <v>-401</v>
      </c>
      <c r="H8" s="341">
        <v>-342</v>
      </c>
      <c r="I8" s="342">
        <v>-160.17563937627892</v>
      </c>
      <c r="J8" s="823">
        <v>-267.449979525761</v>
      </c>
    </row>
    <row r="9" spans="1:10" ht="12.75" customHeight="1">
      <c r="A9" s="195" t="s">
        <v>179</v>
      </c>
      <c r="B9" s="343">
        <v>-88</v>
      </c>
      <c r="C9" s="343">
        <v>-451</v>
      </c>
      <c r="D9" s="343">
        <v>-556</v>
      </c>
      <c r="E9" s="339">
        <v>-824</v>
      </c>
      <c r="F9" s="218"/>
      <c r="G9" s="343">
        <v>-370</v>
      </c>
      <c r="H9" s="343">
        <v>-453</v>
      </c>
      <c r="I9" s="338">
        <v>-94.77049757407602</v>
      </c>
      <c r="J9" s="822">
        <v>-154.88647219942433</v>
      </c>
    </row>
    <row r="10" spans="1:10" s="440" customFormat="1" ht="12.75" customHeight="1">
      <c r="A10" s="165" t="s">
        <v>180</v>
      </c>
      <c r="B10" s="524">
        <v>-340</v>
      </c>
      <c r="C10" s="524">
        <v>133</v>
      </c>
      <c r="D10" s="524">
        <v>117</v>
      </c>
      <c r="E10" s="525">
        <v>-290</v>
      </c>
      <c r="F10" s="306"/>
      <c r="G10" s="524">
        <v>12</v>
      </c>
      <c r="H10" s="524">
        <v>75</v>
      </c>
      <c r="I10" s="525">
        <v>-125.84508693783079</v>
      </c>
      <c r="J10" s="824">
        <v>-51.1781026259023</v>
      </c>
    </row>
    <row r="11" spans="1:10" s="882" customFormat="1" ht="12.75" customHeight="1" thickBot="1">
      <c r="A11" s="630" t="s">
        <v>120</v>
      </c>
      <c r="B11" s="547">
        <v>9529</v>
      </c>
      <c r="C11" s="547">
        <v>9335</v>
      </c>
      <c r="D11" s="547">
        <v>8065</v>
      </c>
      <c r="E11" s="631">
        <v>6265</v>
      </c>
      <c r="F11" s="631"/>
      <c r="G11" s="547">
        <v>5930</v>
      </c>
      <c r="H11" s="547">
        <v>5318</v>
      </c>
      <c r="I11" s="547">
        <v>5242.786389581907</v>
      </c>
      <c r="J11" s="881">
        <v>8637.545169134999</v>
      </c>
    </row>
    <row r="12" spans="1:10" s="499" customFormat="1" ht="4.5" customHeight="1" thickBot="1">
      <c r="A12" s="498"/>
      <c r="B12" s="498"/>
      <c r="C12" s="526"/>
      <c r="D12" s="526"/>
      <c r="E12" s="498"/>
      <c r="F12" s="513"/>
      <c r="G12" s="498"/>
      <c r="H12" s="526"/>
      <c r="I12" s="526"/>
      <c r="J12" s="498"/>
    </row>
    <row r="13" spans="1:10" s="17" customFormat="1" ht="12.75" customHeight="1">
      <c r="A13" s="669"/>
      <c r="B13" s="925">
        <v>2011</v>
      </c>
      <c r="C13" s="925"/>
      <c r="D13" s="925"/>
      <c r="E13" s="925"/>
      <c r="F13" s="820"/>
      <c r="G13" s="925">
        <v>2012</v>
      </c>
      <c r="H13" s="925"/>
      <c r="I13" s="925"/>
      <c r="J13" s="925"/>
    </row>
    <row r="14" spans="1:10" s="494" customFormat="1" ht="12.75" customHeight="1">
      <c r="A14" s="788" t="s">
        <v>147</v>
      </c>
      <c r="B14" s="774" t="s">
        <v>49</v>
      </c>
      <c r="C14" s="776" t="s">
        <v>185</v>
      </c>
      <c r="D14" s="774" t="s">
        <v>264</v>
      </c>
      <c r="E14" s="763" t="s">
        <v>50</v>
      </c>
      <c r="F14" s="775"/>
      <c r="G14" s="774" t="s">
        <v>49</v>
      </c>
      <c r="H14" s="776" t="s">
        <v>185</v>
      </c>
      <c r="I14" s="774" t="s">
        <v>264</v>
      </c>
      <c r="J14" s="763" t="s">
        <v>50</v>
      </c>
    </row>
    <row r="15" spans="1:10" ht="12.75" customHeight="1">
      <c r="A15" s="335" t="s">
        <v>118</v>
      </c>
      <c r="B15" s="336">
        <v>9744</v>
      </c>
      <c r="C15" s="336">
        <v>9744</v>
      </c>
      <c r="D15" s="336">
        <v>9744</v>
      </c>
      <c r="E15" s="337">
        <v>9744</v>
      </c>
      <c r="F15" s="218"/>
      <c r="G15" s="336">
        <v>6265</v>
      </c>
      <c r="H15" s="336">
        <v>6265</v>
      </c>
      <c r="I15" s="336">
        <v>6265</v>
      </c>
      <c r="J15" s="821">
        <v>6265</v>
      </c>
    </row>
    <row r="16" spans="1:10" ht="12.75" customHeight="1">
      <c r="A16" s="195" t="s">
        <v>176</v>
      </c>
      <c r="B16" s="338">
        <v>1304</v>
      </c>
      <c r="C16" s="338">
        <v>3336</v>
      </c>
      <c r="D16" s="338">
        <v>3969</v>
      </c>
      <c r="E16" s="339">
        <v>4807</v>
      </c>
      <c r="F16" s="218"/>
      <c r="G16" s="338">
        <v>1003</v>
      </c>
      <c r="H16" s="338">
        <v>1619</v>
      </c>
      <c r="I16" s="338">
        <v>2429.299788526087</v>
      </c>
      <c r="J16" s="822">
        <v>7011.058323539285</v>
      </c>
    </row>
    <row r="17" spans="1:10" ht="12.75" customHeight="1">
      <c r="A17" s="195" t="s">
        <v>177</v>
      </c>
      <c r="B17" s="338">
        <v>-1091</v>
      </c>
      <c r="C17" s="338">
        <v>-2999</v>
      </c>
      <c r="D17" s="338">
        <v>-4463</v>
      </c>
      <c r="E17" s="339">
        <v>-5987</v>
      </c>
      <c r="F17" s="218"/>
      <c r="G17" s="338">
        <v>-980</v>
      </c>
      <c r="H17" s="338">
        <v>-1830</v>
      </c>
      <c r="I17" s="338">
        <v>-2493.7405146157894</v>
      </c>
      <c r="J17" s="822">
        <v>-3474.5756954142853</v>
      </c>
    </row>
    <row r="18" spans="1:10" s="16" customFormat="1" ht="12.75" customHeight="1">
      <c r="A18" s="340" t="s">
        <v>178</v>
      </c>
      <c r="B18" s="341">
        <v>-762</v>
      </c>
      <c r="C18" s="341">
        <v>-1982</v>
      </c>
      <c r="D18" s="341">
        <v>-2729</v>
      </c>
      <c r="E18" s="342">
        <v>-3223</v>
      </c>
      <c r="F18" s="207"/>
      <c r="G18" s="341">
        <v>-401</v>
      </c>
      <c r="H18" s="341">
        <v>-743</v>
      </c>
      <c r="I18" s="341">
        <v>-902.5588462796254</v>
      </c>
      <c r="J18" s="823">
        <v>-1170.0088257555715</v>
      </c>
    </row>
    <row r="19" spans="1:10" ht="12.75" customHeight="1">
      <c r="A19" s="195" t="s">
        <v>179</v>
      </c>
      <c r="B19" s="343">
        <v>-88</v>
      </c>
      <c r="C19" s="343">
        <v>-539</v>
      </c>
      <c r="D19" s="338">
        <v>-1095</v>
      </c>
      <c r="E19" s="339">
        <v>-1919</v>
      </c>
      <c r="F19" s="218"/>
      <c r="G19" s="343">
        <v>-370</v>
      </c>
      <c r="H19" s="343">
        <v>-823</v>
      </c>
      <c r="I19" s="338">
        <v>-917.7491262307693</v>
      </c>
      <c r="J19" s="822">
        <v>-1072.6355985999999</v>
      </c>
    </row>
    <row r="20" spans="1:10" s="440" customFormat="1" ht="12.75" customHeight="1">
      <c r="A20" s="165" t="s">
        <v>180</v>
      </c>
      <c r="B20" s="524">
        <v>-340</v>
      </c>
      <c r="C20" s="524">
        <v>-207</v>
      </c>
      <c r="D20" s="524">
        <v>-90</v>
      </c>
      <c r="E20" s="525">
        <v>-380</v>
      </c>
      <c r="F20" s="306"/>
      <c r="G20" s="524">
        <v>12</v>
      </c>
      <c r="H20" s="524">
        <v>87</v>
      </c>
      <c r="I20" s="525">
        <v>-39.04674792559811</v>
      </c>
      <c r="J20" s="824">
        <v>-89.52485070494507</v>
      </c>
    </row>
    <row r="21" spans="1:10" s="486" customFormat="1" ht="12.75" customHeight="1" thickBot="1">
      <c r="A21" s="344" t="s">
        <v>120</v>
      </c>
      <c r="B21" s="345">
        <v>9529</v>
      </c>
      <c r="C21" s="345">
        <v>9335</v>
      </c>
      <c r="D21" s="345">
        <v>8065</v>
      </c>
      <c r="E21" s="345">
        <v>6265</v>
      </c>
      <c r="F21" s="345"/>
      <c r="G21" s="547">
        <v>5930</v>
      </c>
      <c r="H21" s="345">
        <v>5318</v>
      </c>
      <c r="I21" s="345">
        <v>5242.76339975393</v>
      </c>
      <c r="J21" s="787">
        <v>8638.322178820054</v>
      </c>
    </row>
    <row r="22" spans="1:10" ht="4.5" customHeight="1">
      <c r="A22" s="169"/>
      <c r="B22" s="170"/>
      <c r="C22" s="170"/>
      <c r="D22" s="323"/>
      <c r="E22" s="170"/>
      <c r="F22" s="170"/>
      <c r="G22" s="170"/>
      <c r="H22" s="170"/>
      <c r="I22" s="323"/>
      <c r="J22" s="170"/>
    </row>
    <row r="23" spans="1:10" ht="12.75" customHeight="1">
      <c r="A23" s="944" t="s">
        <v>229</v>
      </c>
      <c r="B23" s="944"/>
      <c r="C23" s="944"/>
      <c r="D23" s="944"/>
      <c r="E23" s="944"/>
      <c r="F23" s="944"/>
      <c r="G23" s="944"/>
      <c r="H23" s="944"/>
      <c r="I23" s="944"/>
      <c r="J23" s="944"/>
    </row>
    <row r="24" spans="1:10" s="464" customFormat="1" ht="4.5" customHeight="1" thickBot="1">
      <c r="A24" s="236"/>
      <c r="B24" s="167"/>
      <c r="C24" s="167"/>
      <c r="D24" s="360"/>
      <c r="E24" s="167"/>
      <c r="F24" s="167"/>
      <c r="G24" s="167"/>
      <c r="H24" s="167"/>
      <c r="I24" s="360"/>
      <c r="J24" s="167"/>
    </row>
    <row r="25" spans="1:10" s="17" customFormat="1" ht="12.75" customHeight="1">
      <c r="A25" s="669"/>
      <c r="B25" s="925">
        <v>2011</v>
      </c>
      <c r="C25" s="925"/>
      <c r="D25" s="925"/>
      <c r="E25" s="925"/>
      <c r="F25" s="820"/>
      <c r="G25" s="925">
        <v>2012</v>
      </c>
      <c r="H25" s="925"/>
      <c r="I25" s="925"/>
      <c r="J25" s="925"/>
    </row>
    <row r="26" spans="1:10" s="494" customFormat="1" ht="12.75" customHeight="1">
      <c r="A26" s="788" t="s">
        <v>181</v>
      </c>
      <c r="B26" s="825" t="s">
        <v>52</v>
      </c>
      <c r="C26" s="825" t="s">
        <v>174</v>
      </c>
      <c r="D26" s="825" t="s">
        <v>175</v>
      </c>
      <c r="E26" s="775" t="s">
        <v>51</v>
      </c>
      <c r="F26" s="647"/>
      <c r="G26" s="825" t="s">
        <v>52</v>
      </c>
      <c r="H26" s="825" t="s">
        <v>174</v>
      </c>
      <c r="I26" s="825" t="s">
        <v>175</v>
      </c>
      <c r="J26" s="775" t="s">
        <v>51</v>
      </c>
    </row>
    <row r="27" spans="1:10" ht="12.75" customHeight="1">
      <c r="A27" s="162" t="s">
        <v>155</v>
      </c>
      <c r="B27" s="346">
        <v>13531</v>
      </c>
      <c r="C27" s="346">
        <v>14553</v>
      </c>
      <c r="D27" s="346">
        <v>14782</v>
      </c>
      <c r="E27" s="347">
        <v>14801</v>
      </c>
      <c r="F27" s="218"/>
      <c r="G27" s="346">
        <v>16281</v>
      </c>
      <c r="H27" s="346">
        <v>15872</v>
      </c>
      <c r="I27" s="346">
        <v>15486</v>
      </c>
      <c r="J27" s="826">
        <v>15501</v>
      </c>
    </row>
    <row r="28" spans="1:10" ht="12.75" customHeight="1">
      <c r="A28" s="162" t="s">
        <v>156</v>
      </c>
      <c r="B28" s="346">
        <v>7394</v>
      </c>
      <c r="C28" s="346">
        <v>9875</v>
      </c>
      <c r="D28" s="346">
        <v>10315</v>
      </c>
      <c r="E28" s="347">
        <v>11191</v>
      </c>
      <c r="F28" s="218"/>
      <c r="G28" s="346">
        <v>11538</v>
      </c>
      <c r="H28" s="346">
        <v>11176</v>
      </c>
      <c r="I28" s="346">
        <v>10920</v>
      </c>
      <c r="J28" s="826">
        <v>11219</v>
      </c>
    </row>
    <row r="29" spans="1:10" ht="13.5" customHeight="1">
      <c r="A29" s="162" t="s">
        <v>254</v>
      </c>
      <c r="B29" s="346">
        <v>21339</v>
      </c>
      <c r="C29" s="346">
        <v>21451</v>
      </c>
      <c r="D29" s="346">
        <v>21083</v>
      </c>
      <c r="E29" s="347">
        <v>20987</v>
      </c>
      <c r="F29" s="218"/>
      <c r="G29" s="346">
        <v>21341</v>
      </c>
      <c r="H29" s="346">
        <v>21457</v>
      </c>
      <c r="I29" s="346">
        <v>21334</v>
      </c>
      <c r="J29" s="826">
        <v>21211</v>
      </c>
    </row>
    <row r="30" spans="1:10" ht="12.75" customHeight="1">
      <c r="A30" s="195" t="s">
        <v>167</v>
      </c>
      <c r="B30" s="346">
        <v>10629</v>
      </c>
      <c r="C30" s="346">
        <v>10518</v>
      </c>
      <c r="D30" s="346">
        <v>10601</v>
      </c>
      <c r="E30" s="347">
        <v>10806</v>
      </c>
      <c r="F30" s="218"/>
      <c r="G30" s="346">
        <v>10900</v>
      </c>
      <c r="H30" s="346">
        <v>10837</v>
      </c>
      <c r="I30" s="346">
        <v>11897</v>
      </c>
      <c r="J30" s="826">
        <v>11257</v>
      </c>
    </row>
    <row r="31" spans="1:10" ht="12.75" customHeight="1">
      <c r="A31" s="162" t="s">
        <v>168</v>
      </c>
      <c r="B31" s="346">
        <v>10907</v>
      </c>
      <c r="C31" s="346">
        <v>11069</v>
      </c>
      <c r="D31" s="346">
        <v>11521</v>
      </c>
      <c r="E31" s="347">
        <v>11645</v>
      </c>
      <c r="F31" s="218"/>
      <c r="G31" s="346">
        <v>11858</v>
      </c>
      <c r="H31" s="346">
        <v>11986</v>
      </c>
      <c r="I31" s="346">
        <v>12321</v>
      </c>
      <c r="J31" s="826">
        <v>12205</v>
      </c>
    </row>
    <row r="32" spans="1:10" ht="12.75" customHeight="1">
      <c r="A32" s="162" t="s">
        <v>157</v>
      </c>
      <c r="B32" s="346">
        <v>4057</v>
      </c>
      <c r="C32" s="346">
        <v>4160</v>
      </c>
      <c r="D32" s="346">
        <v>4304</v>
      </c>
      <c r="E32" s="347">
        <v>4336</v>
      </c>
      <c r="F32" s="218"/>
      <c r="G32" s="346">
        <v>4361</v>
      </c>
      <c r="H32" s="346">
        <v>4231</v>
      </c>
      <c r="I32" s="346">
        <v>4065</v>
      </c>
      <c r="J32" s="826">
        <v>3992</v>
      </c>
    </row>
    <row r="33" spans="1:10" ht="12.75" customHeight="1">
      <c r="A33" s="195" t="s">
        <v>158</v>
      </c>
      <c r="B33" s="346">
        <v>1644</v>
      </c>
      <c r="C33" s="346">
        <v>1637</v>
      </c>
      <c r="D33" s="346">
        <v>1891</v>
      </c>
      <c r="E33" s="347">
        <v>2283</v>
      </c>
      <c r="F33" s="218"/>
      <c r="G33" s="346">
        <v>2317</v>
      </c>
      <c r="H33" s="346">
        <v>2277</v>
      </c>
      <c r="I33" s="346">
        <v>1669</v>
      </c>
      <c r="J33" s="826">
        <v>2014</v>
      </c>
    </row>
    <row r="34" spans="1:10" ht="12.75" customHeight="1">
      <c r="A34" s="162" t="s">
        <v>159</v>
      </c>
      <c r="B34" s="346">
        <v>7448</v>
      </c>
      <c r="C34" s="346">
        <v>8563</v>
      </c>
      <c r="D34" s="346">
        <v>9672</v>
      </c>
      <c r="E34" s="347">
        <v>11535</v>
      </c>
      <c r="F34" s="218"/>
      <c r="G34" s="346">
        <v>12567</v>
      </c>
      <c r="H34" s="346">
        <v>12644</v>
      </c>
      <c r="I34" s="346">
        <v>13269</v>
      </c>
      <c r="J34" s="826">
        <v>14303</v>
      </c>
    </row>
    <row r="35" spans="1:10" ht="12.75" customHeight="1">
      <c r="A35" s="162" t="s">
        <v>160</v>
      </c>
      <c r="B35" s="346">
        <v>10111</v>
      </c>
      <c r="C35" s="346">
        <v>11601</v>
      </c>
      <c r="D35" s="346">
        <v>12313</v>
      </c>
      <c r="E35" s="347">
        <v>12567</v>
      </c>
      <c r="F35" s="218"/>
      <c r="G35" s="346">
        <v>13016</v>
      </c>
      <c r="H35" s="346">
        <v>13233</v>
      </c>
      <c r="I35" s="346">
        <v>13853</v>
      </c>
      <c r="J35" s="826">
        <v>14157</v>
      </c>
    </row>
    <row r="36" spans="1:10" s="440" customFormat="1" ht="12.75" customHeight="1">
      <c r="A36" s="165" t="s">
        <v>161</v>
      </c>
      <c r="B36" s="527">
        <v>4486</v>
      </c>
      <c r="C36" s="527">
        <v>4502</v>
      </c>
      <c r="D36" s="527">
        <v>4408</v>
      </c>
      <c r="E36" s="528">
        <v>4374</v>
      </c>
      <c r="F36" s="306"/>
      <c r="G36" s="527">
        <v>4372</v>
      </c>
      <c r="H36" s="527">
        <v>4382</v>
      </c>
      <c r="I36" s="527">
        <v>4400</v>
      </c>
      <c r="J36" s="827">
        <v>4396</v>
      </c>
    </row>
    <row r="37" spans="1:10" s="509" customFormat="1" ht="12.75" customHeight="1">
      <c r="A37" s="309" t="s">
        <v>149</v>
      </c>
      <c r="B37" s="310">
        <v>91546</v>
      </c>
      <c r="C37" s="310">
        <v>97929</v>
      </c>
      <c r="D37" s="310">
        <v>100890</v>
      </c>
      <c r="E37" s="310">
        <v>104525</v>
      </c>
      <c r="F37" s="372"/>
      <c r="G37" s="310">
        <v>108551</v>
      </c>
      <c r="H37" s="310">
        <v>108095</v>
      </c>
      <c r="I37" s="310">
        <v>109214</v>
      </c>
      <c r="J37" s="802">
        <v>110255</v>
      </c>
    </row>
    <row r="38" spans="1:10" s="616" customFormat="1" ht="15" customHeight="1" thickBot="1">
      <c r="A38" s="613" t="s">
        <v>182</v>
      </c>
      <c r="B38" s="614">
        <v>17771</v>
      </c>
      <c r="C38" s="614">
        <v>17930</v>
      </c>
      <c r="D38" s="614">
        <v>17588</v>
      </c>
      <c r="E38" s="614">
        <v>17500</v>
      </c>
      <c r="F38" s="615"/>
      <c r="G38" s="614">
        <v>17767</v>
      </c>
      <c r="H38" s="614">
        <v>17890</v>
      </c>
      <c r="I38" s="614">
        <v>17768</v>
      </c>
      <c r="J38" s="828">
        <v>17712</v>
      </c>
    </row>
    <row r="39" spans="1:10" ht="4.5" customHeight="1">
      <c r="A39" s="169"/>
      <c r="B39" s="170"/>
      <c r="C39" s="170"/>
      <c r="D39" s="323"/>
      <c r="E39" s="170"/>
      <c r="F39" s="170"/>
      <c r="G39" s="170"/>
      <c r="H39" s="170"/>
      <c r="I39" s="323"/>
      <c r="J39" s="170"/>
    </row>
    <row r="40" spans="1:10" ht="12.75" customHeight="1">
      <c r="A40" s="944" t="s">
        <v>230</v>
      </c>
      <c r="B40" s="944"/>
      <c r="C40" s="944"/>
      <c r="D40" s="944"/>
      <c r="E40" s="944"/>
      <c r="F40" s="944"/>
      <c r="G40" s="944"/>
      <c r="H40" s="944"/>
      <c r="I40" s="944"/>
      <c r="J40" s="944"/>
    </row>
    <row r="41" spans="1:10" s="464" customFormat="1" ht="4.5" customHeight="1" thickBot="1">
      <c r="A41" s="236"/>
      <c r="B41" s="167"/>
      <c r="C41" s="167"/>
      <c r="D41" s="360"/>
      <c r="E41" s="167"/>
      <c r="F41" s="167"/>
      <c r="G41" s="167"/>
      <c r="H41" s="167"/>
      <c r="I41" s="360"/>
      <c r="J41" s="167"/>
    </row>
    <row r="42" spans="1:10" s="17" customFormat="1" ht="12.75" customHeight="1">
      <c r="A42" s="642"/>
      <c r="B42" s="925">
        <v>2011</v>
      </c>
      <c r="C42" s="925"/>
      <c r="D42" s="925"/>
      <c r="E42" s="925"/>
      <c r="F42" s="820"/>
      <c r="G42" s="925">
        <v>2012</v>
      </c>
      <c r="H42" s="925"/>
      <c r="I42" s="925"/>
      <c r="J42" s="925"/>
    </row>
    <row r="43" spans="1:10" s="570" customFormat="1" ht="12.75" customHeight="1">
      <c r="A43" s="886" t="s">
        <v>121</v>
      </c>
      <c r="B43" s="760" t="s">
        <v>122</v>
      </c>
      <c r="C43" s="760" t="s">
        <v>123</v>
      </c>
      <c r="D43" s="761" t="s">
        <v>124</v>
      </c>
      <c r="E43" s="762" t="s">
        <v>125</v>
      </c>
      <c r="F43" s="887"/>
      <c r="G43" s="760" t="s">
        <v>122</v>
      </c>
      <c r="H43" s="760" t="s">
        <v>123</v>
      </c>
      <c r="I43" s="761" t="s">
        <v>124</v>
      </c>
      <c r="J43" s="762" t="s">
        <v>125</v>
      </c>
    </row>
    <row r="44" spans="1:10" ht="12.75" customHeight="1">
      <c r="A44" s="379" t="s">
        <v>183</v>
      </c>
      <c r="B44" s="404"/>
      <c r="C44" s="404"/>
      <c r="D44" s="404"/>
      <c r="E44" s="404"/>
      <c r="F44" s="405"/>
      <c r="G44" s="404"/>
      <c r="H44" s="352"/>
      <c r="I44" s="352"/>
      <c r="J44" s="829"/>
    </row>
    <row r="45" spans="1:10" s="417" customFormat="1" ht="12.75" customHeight="1">
      <c r="A45" s="420" t="s">
        <v>58</v>
      </c>
      <c r="B45" s="421">
        <v>980</v>
      </c>
      <c r="C45" s="421">
        <v>1196</v>
      </c>
      <c r="D45" s="421">
        <v>1294</v>
      </c>
      <c r="E45" s="422">
        <v>1524</v>
      </c>
      <c r="F45" s="423"/>
      <c r="G45" s="421">
        <v>1648</v>
      </c>
      <c r="H45" s="421">
        <v>994</v>
      </c>
      <c r="I45" s="421">
        <v>1461</v>
      </c>
      <c r="J45" s="830">
        <v>1326</v>
      </c>
    </row>
    <row r="46" spans="1:10" s="417" customFormat="1" ht="12.75" customHeight="1">
      <c r="A46" s="420" t="s">
        <v>184</v>
      </c>
      <c r="B46" s="421">
        <v>269</v>
      </c>
      <c r="C46" s="421">
        <v>429</v>
      </c>
      <c r="D46" s="421">
        <v>257</v>
      </c>
      <c r="E46" s="422">
        <v>560</v>
      </c>
      <c r="F46" s="423"/>
      <c r="G46" s="421">
        <v>251</v>
      </c>
      <c r="H46" s="421">
        <v>525</v>
      </c>
      <c r="I46" s="421">
        <v>435</v>
      </c>
      <c r="J46" s="830">
        <v>430</v>
      </c>
    </row>
    <row r="47" spans="1:10" s="417" customFormat="1" ht="12.75" customHeight="1">
      <c r="A47" s="424" t="s">
        <v>57</v>
      </c>
      <c r="B47" s="425">
        <v>359</v>
      </c>
      <c r="C47" s="425">
        <v>29</v>
      </c>
      <c r="D47" s="426">
        <v>488</v>
      </c>
      <c r="E47" s="425">
        <v>97</v>
      </c>
      <c r="F47" s="425"/>
      <c r="G47" s="425">
        <v>5570</v>
      </c>
      <c r="H47" s="425">
        <v>992</v>
      </c>
      <c r="I47" s="426">
        <v>341</v>
      </c>
      <c r="J47" s="831">
        <v>409</v>
      </c>
    </row>
    <row r="48" spans="1:10" ht="12.75" customHeight="1">
      <c r="A48" s="309" t="s">
        <v>149</v>
      </c>
      <c r="B48" s="410">
        <v>1608</v>
      </c>
      <c r="C48" s="410">
        <v>1654</v>
      </c>
      <c r="D48" s="410">
        <v>2039</v>
      </c>
      <c r="E48" s="411">
        <v>2181</v>
      </c>
      <c r="F48" s="549"/>
      <c r="G48" s="410">
        <f>SUM(G45:G47)</f>
        <v>7469</v>
      </c>
      <c r="H48" s="410">
        <v>2511</v>
      </c>
      <c r="I48" s="410">
        <v>2237</v>
      </c>
      <c r="J48" s="888">
        <v>2165</v>
      </c>
    </row>
    <row r="49" spans="1:10" s="417" customFormat="1" ht="12.75" customHeight="1">
      <c r="A49" s="617" t="s">
        <v>97</v>
      </c>
      <c r="B49" s="618"/>
      <c r="C49" s="618"/>
      <c r="D49" s="618"/>
      <c r="E49" s="619"/>
      <c r="F49" s="620"/>
      <c r="G49" s="618"/>
      <c r="H49" s="627"/>
      <c r="I49" s="627"/>
      <c r="J49" s="832"/>
    </row>
    <row r="50" spans="1:10" s="417" customFormat="1" ht="12.75" customHeight="1">
      <c r="A50" s="420" t="s">
        <v>58</v>
      </c>
      <c r="B50" s="421">
        <v>841</v>
      </c>
      <c r="C50" s="421">
        <v>821</v>
      </c>
      <c r="D50" s="421">
        <v>827</v>
      </c>
      <c r="E50" s="422">
        <v>1057</v>
      </c>
      <c r="F50" s="423"/>
      <c r="G50" s="421">
        <v>914</v>
      </c>
      <c r="H50" s="421">
        <v>982</v>
      </c>
      <c r="I50" s="421">
        <v>1035</v>
      </c>
      <c r="J50" s="830">
        <v>1081</v>
      </c>
    </row>
    <row r="51" spans="1:10" s="417" customFormat="1" ht="12.75" customHeight="1">
      <c r="A51" s="420" t="s">
        <v>184</v>
      </c>
      <c r="B51" s="421">
        <v>232</v>
      </c>
      <c r="C51" s="421">
        <v>240</v>
      </c>
      <c r="D51" s="421">
        <v>263</v>
      </c>
      <c r="E51" s="422">
        <v>267</v>
      </c>
      <c r="F51" s="423"/>
      <c r="G51" s="421">
        <v>245</v>
      </c>
      <c r="H51" s="421">
        <v>259</v>
      </c>
      <c r="I51" s="421">
        <v>265</v>
      </c>
      <c r="J51" s="830">
        <v>555</v>
      </c>
    </row>
    <row r="52" spans="1:10" s="417" customFormat="1" ht="12.75" customHeight="1">
      <c r="A52" s="424" t="s">
        <v>57</v>
      </c>
      <c r="B52" s="425">
        <v>1136</v>
      </c>
      <c r="C52" s="425">
        <v>1111</v>
      </c>
      <c r="D52" s="427">
        <v>1137</v>
      </c>
      <c r="E52" s="425">
        <f>1086+18</f>
        <v>1104</v>
      </c>
      <c r="F52" s="425"/>
      <c r="G52" s="425">
        <v>1156</v>
      </c>
      <c r="H52" s="425">
        <v>1160</v>
      </c>
      <c r="I52" s="427">
        <v>1094</v>
      </c>
      <c r="J52" s="831">
        <v>1143</v>
      </c>
    </row>
    <row r="53" spans="1:10" s="417" customFormat="1" ht="12.75" customHeight="1" thickBot="1">
      <c r="A53" s="630" t="s">
        <v>149</v>
      </c>
      <c r="B53" s="631">
        <v>2209</v>
      </c>
      <c r="C53" s="631">
        <v>2172</v>
      </c>
      <c r="D53" s="631">
        <v>2227</v>
      </c>
      <c r="E53" s="632">
        <f>2410+18</f>
        <v>2428</v>
      </c>
      <c r="F53" s="632"/>
      <c r="G53" s="631">
        <v>2315</v>
      </c>
      <c r="H53" s="631">
        <v>2401</v>
      </c>
      <c r="I53" s="631">
        <v>2394</v>
      </c>
      <c r="J53" s="833">
        <v>2779</v>
      </c>
    </row>
    <row r="54" spans="1:10" s="16" customFormat="1" ht="4.5" customHeight="1">
      <c r="A54" s="355"/>
      <c r="B54" s="356"/>
      <c r="C54" s="356"/>
      <c r="D54" s="356"/>
      <c r="E54" s="356"/>
      <c r="F54" s="357"/>
      <c r="G54" s="356"/>
      <c r="H54" s="356"/>
      <c r="I54" s="356"/>
      <c r="J54" s="356"/>
    </row>
    <row r="55" spans="1:10" ht="12">
      <c r="A55" s="348"/>
      <c r="B55" s="349"/>
      <c r="C55" s="349"/>
      <c r="D55" s="349"/>
      <c r="E55" s="349"/>
      <c r="F55" s="350"/>
      <c r="G55" s="349"/>
      <c r="H55" s="349"/>
      <c r="I55" s="349"/>
      <c r="J55" s="349"/>
    </row>
    <row r="58" spans="1:10" ht="11.25" customHeight="1">
      <c r="A58" s="944"/>
      <c r="B58" s="944"/>
      <c r="C58" s="944"/>
      <c r="D58" s="944"/>
      <c r="E58" s="944"/>
      <c r="F58" s="944"/>
      <c r="G58" s="944"/>
      <c r="H58" s="944"/>
      <c r="I58" s="944"/>
      <c r="J58" s="944"/>
    </row>
  </sheetData>
  <sheetProtection/>
  <mergeCells count="12">
    <mergeCell ref="A58:J58"/>
    <mergeCell ref="B42:E42"/>
    <mergeCell ref="A40:J40"/>
    <mergeCell ref="G42:J42"/>
    <mergeCell ref="A1:J1"/>
    <mergeCell ref="B3:E3"/>
    <mergeCell ref="A23:J23"/>
    <mergeCell ref="G3:J3"/>
    <mergeCell ref="G13:J13"/>
    <mergeCell ref="B25:E25"/>
    <mergeCell ref="G25:J25"/>
    <mergeCell ref="B13:E1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0" r:id="rId1"/>
  <headerFooter alignWithMargins="0">
    <oddFooter>&amp;LEricsson - Fjärde kvartalet 2012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F47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63.140625" style="168" customWidth="1"/>
    <col min="2" max="2" width="9.7109375" style="246" customWidth="1" collapsed="1"/>
    <col min="3" max="3" width="9.7109375" style="246" customWidth="1"/>
    <col min="4" max="4" width="2.28125" style="192" customWidth="1"/>
    <col min="5" max="6" width="9.7109375" style="246" customWidth="1"/>
    <col min="7" max="16384" width="9.140625" style="5" customWidth="1"/>
  </cols>
  <sheetData>
    <row r="1" spans="1:6" ht="12.75" customHeight="1">
      <c r="A1" s="161" t="s">
        <v>231</v>
      </c>
      <c r="B1" s="168"/>
      <c r="C1" s="168"/>
      <c r="D1" s="218"/>
      <c r="E1" s="168"/>
      <c r="F1" s="168"/>
    </row>
    <row r="2" spans="1:6" s="464" customFormat="1" ht="4.5" customHeight="1" thickBot="1">
      <c r="A2" s="274"/>
      <c r="B2" s="275"/>
      <c r="C2" s="275"/>
      <c r="D2" s="330"/>
      <c r="E2" s="275"/>
      <c r="F2" s="275"/>
    </row>
    <row r="3" spans="1:6" s="17" customFormat="1" ht="12.75" customHeight="1">
      <c r="A3" s="780"/>
      <c r="B3" s="945" t="s">
        <v>284</v>
      </c>
      <c r="C3" s="945"/>
      <c r="D3" s="834"/>
      <c r="E3" s="945" t="s">
        <v>50</v>
      </c>
      <c r="F3" s="945"/>
    </row>
    <row r="4" spans="1:6" s="494" customFormat="1" ht="12.75" customHeight="1">
      <c r="A4" s="835"/>
      <c r="B4" s="836">
        <v>2011</v>
      </c>
      <c r="C4" s="836">
        <v>2012</v>
      </c>
      <c r="D4" s="836"/>
      <c r="E4" s="836">
        <v>2011</v>
      </c>
      <c r="F4" s="836">
        <v>2012</v>
      </c>
    </row>
    <row r="5" spans="1:6" ht="12.75" customHeight="1">
      <c r="A5" s="379" t="s">
        <v>186</v>
      </c>
      <c r="B5" s="458"/>
      <c r="C5" s="837"/>
      <c r="D5" s="197"/>
      <c r="E5" s="521"/>
      <c r="F5" s="842"/>
    </row>
    <row r="6" spans="1:6" ht="12.75" customHeight="1">
      <c r="A6" s="351" t="s">
        <v>187</v>
      </c>
      <c r="B6" s="354">
        <v>3273</v>
      </c>
      <c r="C6" s="838">
        <v>3305.051735</v>
      </c>
      <c r="D6" s="354"/>
      <c r="E6" s="354">
        <v>3273</v>
      </c>
      <c r="F6" s="838">
        <v>3305.051735</v>
      </c>
    </row>
    <row r="7" spans="1:6" s="13" customFormat="1" ht="12.75" customHeight="1">
      <c r="A7" s="380" t="s">
        <v>188</v>
      </c>
      <c r="B7" s="381">
        <v>262</v>
      </c>
      <c r="C7" s="839">
        <v>261.755983</v>
      </c>
      <c r="D7" s="381"/>
      <c r="E7" s="381">
        <v>262</v>
      </c>
      <c r="F7" s="839">
        <v>261.755983</v>
      </c>
    </row>
    <row r="8" spans="1:6" s="13" customFormat="1" ht="12.75" customHeight="1">
      <c r="A8" s="380" t="s">
        <v>189</v>
      </c>
      <c r="B8" s="381">
        <v>3011</v>
      </c>
      <c r="C8" s="839">
        <v>3043.295752</v>
      </c>
      <c r="D8" s="381"/>
      <c r="E8" s="381">
        <v>3011</v>
      </c>
      <c r="F8" s="839">
        <v>3043.295752</v>
      </c>
    </row>
    <row r="9" spans="1:6" ht="12.75" customHeight="1">
      <c r="A9" s="351" t="s">
        <v>190</v>
      </c>
      <c r="B9" s="354">
        <v>63</v>
      </c>
      <c r="C9" s="838">
        <v>84.79809544514</v>
      </c>
      <c r="D9" s="354"/>
      <c r="E9" s="354">
        <v>63</v>
      </c>
      <c r="F9" s="838">
        <v>84.79809544514</v>
      </c>
    </row>
    <row r="10" spans="1:6" ht="12.75" customHeight="1">
      <c r="A10" s="351" t="s">
        <v>191</v>
      </c>
      <c r="B10" s="354">
        <v>3211</v>
      </c>
      <c r="C10" s="838">
        <v>3220.25363955486</v>
      </c>
      <c r="D10" s="354"/>
      <c r="E10" s="354">
        <v>3211</v>
      </c>
      <c r="F10" s="838">
        <v>3220.25363955486</v>
      </c>
    </row>
    <row r="11" spans="1:6" ht="12.75" customHeight="1">
      <c r="A11" s="351" t="s">
        <v>192</v>
      </c>
      <c r="B11" s="354">
        <v>3238</v>
      </c>
      <c r="C11" s="838">
        <v>3251.3334835670553</v>
      </c>
      <c r="D11" s="354"/>
      <c r="E11" s="354">
        <v>3238</v>
      </c>
      <c r="F11" s="838">
        <v>3251.3334835670553</v>
      </c>
    </row>
    <row r="12" spans="1:6" ht="12.75" customHeight="1">
      <c r="A12" s="351" t="s">
        <v>193</v>
      </c>
      <c r="B12" s="354">
        <v>64</v>
      </c>
      <c r="C12" s="838">
        <v>85.60523553209654</v>
      </c>
      <c r="D12" s="354"/>
      <c r="E12" s="354">
        <v>68</v>
      </c>
      <c r="F12" s="838">
        <v>76.09846688485968</v>
      </c>
    </row>
    <row r="13" spans="1:6" ht="12.75" customHeight="1">
      <c r="A13" s="351" t="s">
        <v>194</v>
      </c>
      <c r="B13" s="354">
        <v>3209</v>
      </c>
      <c r="C13" s="838">
        <v>3219.4464994679056</v>
      </c>
      <c r="D13" s="354"/>
      <c r="E13" s="354">
        <v>3206</v>
      </c>
      <c r="F13" s="838">
        <v>3215.7882407927364</v>
      </c>
    </row>
    <row r="14" spans="1:6" ht="13.5" customHeight="1">
      <c r="A14" s="351" t="s">
        <v>255</v>
      </c>
      <c r="B14" s="354">
        <v>3237</v>
      </c>
      <c r="C14" s="838">
        <v>3250.5263434801004</v>
      </c>
      <c r="D14" s="354"/>
      <c r="E14" s="354">
        <v>3233</v>
      </c>
      <c r="F14" s="838">
        <v>3246.8680848049316</v>
      </c>
    </row>
    <row r="15" spans="1:6" ht="12.75" customHeight="1">
      <c r="A15" s="351" t="s">
        <v>195</v>
      </c>
      <c r="B15" s="382">
        <v>0.36</v>
      </c>
      <c r="C15" s="840">
        <v>-2.0071773210295647</v>
      </c>
      <c r="D15" s="382"/>
      <c r="E15" s="382">
        <v>3.8</v>
      </c>
      <c r="F15" s="840">
        <v>1.7958272024081978</v>
      </c>
    </row>
    <row r="16" spans="1:6" ht="13.5" customHeight="1">
      <c r="A16" s="351" t="s">
        <v>240</v>
      </c>
      <c r="B16" s="382">
        <v>0.36</v>
      </c>
      <c r="C16" s="840">
        <v>-1.9879857343600575</v>
      </c>
      <c r="D16" s="382"/>
      <c r="E16" s="382">
        <v>3.77</v>
      </c>
      <c r="F16" s="840">
        <v>1.778637089392856</v>
      </c>
    </row>
    <row r="17" spans="1:6" ht="13.5" customHeight="1">
      <c r="A17" s="351" t="s">
        <v>263</v>
      </c>
      <c r="B17" s="382">
        <v>0.55</v>
      </c>
      <c r="C17" s="840">
        <v>-1.7736013799029333</v>
      </c>
      <c r="D17" s="382"/>
      <c r="E17" s="383">
        <v>4.72</v>
      </c>
      <c r="F17" s="840">
        <v>2.737527358915434</v>
      </c>
    </row>
    <row r="18" spans="1:6" s="464" customFormat="1" ht="13.5" customHeight="1" thickBot="1">
      <c r="A18" s="456" t="s">
        <v>266</v>
      </c>
      <c r="B18" s="457">
        <v>0.81</v>
      </c>
      <c r="C18" s="841">
        <v>-1.4018120195650805</v>
      </c>
      <c r="D18" s="462"/>
      <c r="E18" s="457">
        <v>5.54</v>
      </c>
      <c r="F18" s="843">
        <v>3.5488076238363484</v>
      </c>
    </row>
    <row r="19" spans="1:6" ht="15" customHeight="1">
      <c r="A19" s="946" t="s">
        <v>280</v>
      </c>
      <c r="B19" s="947"/>
      <c r="C19" s="947"/>
      <c r="D19" s="947"/>
      <c r="E19" s="947"/>
      <c r="F19" s="947"/>
    </row>
    <row r="20" spans="1:6" ht="15" customHeight="1">
      <c r="A20" s="946" t="s">
        <v>281</v>
      </c>
      <c r="B20" s="946"/>
      <c r="C20" s="946"/>
      <c r="D20" s="946"/>
      <c r="E20" s="948"/>
      <c r="F20" s="948"/>
    </row>
    <row r="21" spans="1:6" ht="4.5" customHeight="1">
      <c r="A21" s="384"/>
      <c r="B21" s="384"/>
      <c r="C21" s="384"/>
      <c r="D21" s="384"/>
      <c r="E21" s="384"/>
      <c r="F21" s="384"/>
    </row>
    <row r="22" spans="1:6" ht="12.75" customHeight="1">
      <c r="A22" s="379" t="s">
        <v>196</v>
      </c>
      <c r="B22" s="458"/>
      <c r="C22" s="458"/>
      <c r="D22" s="458"/>
      <c r="E22" s="458"/>
      <c r="F22" s="458"/>
    </row>
    <row r="23" spans="1:6" ht="12.75" customHeight="1">
      <c r="A23" s="351" t="s">
        <v>197</v>
      </c>
      <c r="B23" s="354" t="s">
        <v>1</v>
      </c>
      <c r="C23" s="838" t="s">
        <v>1</v>
      </c>
      <c r="D23" s="354"/>
      <c r="E23" s="354">
        <v>91</v>
      </c>
      <c r="F23" s="838">
        <v>86</v>
      </c>
    </row>
    <row r="24" spans="1:6" ht="12.75" customHeight="1">
      <c r="A24" s="351" t="s">
        <v>198</v>
      </c>
      <c r="B24" s="354">
        <v>74</v>
      </c>
      <c r="C24" s="838">
        <v>61</v>
      </c>
      <c r="D24" s="354"/>
      <c r="E24" s="354">
        <v>78</v>
      </c>
      <c r="F24" s="838">
        <v>73</v>
      </c>
    </row>
    <row r="25" spans="1:6" ht="12.75" customHeight="1">
      <c r="A25" s="245" t="s">
        <v>199</v>
      </c>
      <c r="B25" s="192">
        <v>52</v>
      </c>
      <c r="C25" s="747">
        <v>45</v>
      </c>
      <c r="D25" s="263"/>
      <c r="E25" s="385">
        <v>62</v>
      </c>
      <c r="F25" s="747">
        <v>57</v>
      </c>
    </row>
    <row r="26" spans="1:6" ht="12.75" customHeight="1">
      <c r="A26" s="386" t="s">
        <v>200</v>
      </c>
      <c r="B26" s="387" t="s">
        <v>1</v>
      </c>
      <c r="C26" s="844" t="s">
        <v>1</v>
      </c>
      <c r="D26" s="550"/>
      <c r="E26" s="387">
        <v>0.518</v>
      </c>
      <c r="F26" s="849">
        <v>0.5035818702817495</v>
      </c>
    </row>
    <row r="27" spans="1:6" ht="12.75" customHeight="1">
      <c r="A27" s="351" t="s">
        <v>201</v>
      </c>
      <c r="B27" s="388">
        <v>0.032</v>
      </c>
      <c r="C27" s="845">
        <v>-0.185</v>
      </c>
      <c r="D27" s="388"/>
      <c r="E27" s="388">
        <v>0.085</v>
      </c>
      <c r="F27" s="845">
        <v>0.041</v>
      </c>
    </row>
    <row r="28" spans="1:6" ht="12.75" customHeight="1">
      <c r="A28" s="351" t="s">
        <v>202</v>
      </c>
      <c r="B28" s="388">
        <v>0.055</v>
      </c>
      <c r="C28" s="845">
        <v>-0.075</v>
      </c>
      <c r="D28" s="388"/>
      <c r="E28" s="388">
        <v>0.113</v>
      </c>
      <c r="F28" s="845">
        <v>0.067</v>
      </c>
    </row>
    <row r="29" spans="1:6" ht="12.75" customHeight="1">
      <c r="A29" s="351" t="s">
        <v>203</v>
      </c>
      <c r="B29" s="389">
        <v>1.4</v>
      </c>
      <c r="C29" s="846">
        <v>1.5</v>
      </c>
      <c r="D29" s="389"/>
      <c r="E29" s="389">
        <v>1.2</v>
      </c>
      <c r="F29" s="846">
        <v>1.3</v>
      </c>
    </row>
    <row r="30" spans="1:6" ht="12.75" customHeight="1">
      <c r="A30" s="351" t="s">
        <v>235</v>
      </c>
      <c r="B30" s="388">
        <v>0.785</v>
      </c>
      <c r="C30" s="845">
        <v>2.2694532831935206</v>
      </c>
      <c r="D30" s="388"/>
      <c r="E30" s="388">
        <v>0.396</v>
      </c>
      <c r="F30" s="845">
        <v>1.1586116224033658</v>
      </c>
    </row>
    <row r="31" spans="1:6" ht="12.75" customHeight="1">
      <c r="A31" s="351" t="s">
        <v>204</v>
      </c>
      <c r="B31" s="354" t="s">
        <v>1</v>
      </c>
      <c r="C31" s="847" t="s">
        <v>1</v>
      </c>
      <c r="D31" s="551"/>
      <c r="E31" s="354">
        <v>86570</v>
      </c>
      <c r="F31" s="838">
        <v>84951</v>
      </c>
    </row>
    <row r="32" spans="1:6" s="464" customFormat="1" ht="12.75" customHeight="1" thickBot="1">
      <c r="A32" s="459" t="s">
        <v>205</v>
      </c>
      <c r="B32" s="460" t="s">
        <v>1</v>
      </c>
      <c r="C32" s="848" t="s">
        <v>1</v>
      </c>
      <c r="D32" s="552"/>
      <c r="E32" s="460">
        <v>0.381</v>
      </c>
      <c r="F32" s="850">
        <v>0.373</v>
      </c>
    </row>
    <row r="33" spans="1:6" ht="4.5" customHeight="1">
      <c r="A33" s="351"/>
      <c r="B33" s="390"/>
      <c r="C33" s="390"/>
      <c r="D33" s="390"/>
      <c r="E33" s="390"/>
      <c r="F33" s="390"/>
    </row>
    <row r="34" spans="1:6" ht="12.75" customHeight="1">
      <c r="A34" s="379" t="s">
        <v>206</v>
      </c>
      <c r="B34" s="458"/>
      <c r="C34" s="458"/>
      <c r="D34" s="458"/>
      <c r="E34" s="458"/>
      <c r="F34" s="458"/>
    </row>
    <row r="35" spans="1:6" ht="12.75" customHeight="1">
      <c r="A35" s="351" t="s">
        <v>207</v>
      </c>
      <c r="B35" s="382" t="s">
        <v>1</v>
      </c>
      <c r="C35" s="840" t="s">
        <v>1</v>
      </c>
      <c r="D35" s="382"/>
      <c r="E35" s="382">
        <v>9.015630769</v>
      </c>
      <c r="F35" s="840">
        <v>8.697730769</v>
      </c>
    </row>
    <row r="36" spans="1:6" ht="12.75" customHeight="1">
      <c r="A36" s="353" t="s">
        <v>208</v>
      </c>
      <c r="B36" s="382" t="s">
        <v>1</v>
      </c>
      <c r="C36" s="840" t="s">
        <v>1</v>
      </c>
      <c r="D36" s="382"/>
      <c r="E36" s="382">
        <v>8.9204</v>
      </c>
      <c r="F36" s="840">
        <v>8.5779</v>
      </c>
    </row>
    <row r="37" spans="1:6" ht="12.75" customHeight="1">
      <c r="A37" s="351" t="s">
        <v>209</v>
      </c>
      <c r="B37" s="382" t="s">
        <v>1</v>
      </c>
      <c r="C37" s="840" t="s">
        <v>1</v>
      </c>
      <c r="D37" s="382"/>
      <c r="E37" s="382">
        <v>6.480342308</v>
      </c>
      <c r="F37" s="840">
        <v>6.728323077</v>
      </c>
    </row>
    <row r="38" spans="1:6" s="464" customFormat="1" ht="12.75" customHeight="1" thickBot="1">
      <c r="A38" s="461" t="s">
        <v>208</v>
      </c>
      <c r="B38" s="462" t="s">
        <v>1</v>
      </c>
      <c r="C38" s="841" t="s">
        <v>1</v>
      </c>
      <c r="D38" s="462"/>
      <c r="E38" s="462">
        <v>6.8963</v>
      </c>
      <c r="F38" s="841">
        <v>6.5058</v>
      </c>
    </row>
    <row r="39" spans="1:6" ht="4.5" customHeight="1">
      <c r="A39" s="351"/>
      <c r="B39" s="354"/>
      <c r="C39" s="354"/>
      <c r="D39" s="354"/>
      <c r="E39" s="354"/>
      <c r="F39" s="354"/>
    </row>
    <row r="40" spans="1:6" ht="12.75" customHeight="1">
      <c r="A40" s="379" t="s">
        <v>169</v>
      </c>
      <c r="B40" s="458"/>
      <c r="C40" s="458"/>
      <c r="D40" s="458"/>
      <c r="E40" s="458"/>
      <c r="F40" s="458"/>
    </row>
    <row r="41" spans="1:6" ht="12.75" customHeight="1">
      <c r="A41" s="351" t="s">
        <v>236</v>
      </c>
      <c r="B41" s="352">
        <v>19921</v>
      </c>
      <c r="C41" s="851">
        <v>19353</v>
      </c>
      <c r="D41" s="553"/>
      <c r="E41" s="553">
        <v>19921.175848853334</v>
      </c>
      <c r="F41" s="851">
        <v>19353</v>
      </c>
    </row>
    <row r="42" spans="1:6" s="464" customFormat="1" ht="12.75" customHeight="1" thickBot="1">
      <c r="A42" s="391" t="s">
        <v>210</v>
      </c>
      <c r="B42" s="393">
        <v>25060</v>
      </c>
      <c r="C42" s="852">
        <v>30201</v>
      </c>
      <c r="D42" s="392"/>
      <c r="E42" s="392">
        <v>116507</v>
      </c>
      <c r="F42" s="852">
        <v>106997</v>
      </c>
    </row>
    <row r="43" spans="1:6" ht="4.5" customHeight="1">
      <c r="A43" s="162"/>
      <c r="B43" s="168"/>
      <c r="C43" s="168"/>
      <c r="D43" s="218"/>
      <c r="E43" s="168"/>
      <c r="F43" s="168"/>
    </row>
    <row r="44" ht="6.75" customHeight="1"/>
    <row r="45" ht="11.25" customHeight="1">
      <c r="A45" s="161"/>
    </row>
    <row r="47" ht="11.25" customHeight="1">
      <c r="A47" s="394"/>
    </row>
  </sheetData>
  <sheetProtection/>
  <mergeCells count="4">
    <mergeCell ref="E3:F3"/>
    <mergeCell ref="B3:C3"/>
    <mergeCell ref="A19:F19"/>
    <mergeCell ref="A20:F20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86" r:id="rId1"/>
  <headerFooter alignWithMargins="0">
    <oddFooter>&amp;LEricsson - Fjärde kvartalet 2012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57"/>
  <sheetViews>
    <sheetView showGridLines="0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55.8515625" style="20" customWidth="1"/>
    <col min="2" max="5" width="9.7109375" style="20" customWidth="1"/>
    <col min="6" max="6" width="2.28125" style="20" customWidth="1"/>
    <col min="7" max="10" width="9.7109375" style="20" customWidth="1"/>
    <col min="11" max="16384" width="9.140625" style="5" customWidth="1"/>
  </cols>
  <sheetData>
    <row r="1" spans="1:10" ht="12.75" customHeight="1">
      <c r="A1" s="949" t="s">
        <v>232</v>
      </c>
      <c r="B1" s="949"/>
      <c r="C1" s="949"/>
      <c r="D1" s="949"/>
      <c r="E1" s="949"/>
      <c r="F1" s="949"/>
      <c r="G1" s="949"/>
      <c r="H1" s="949"/>
      <c r="I1" s="124"/>
      <c r="J1" s="124"/>
    </row>
    <row r="2" spans="1:10" s="464" customFormat="1" ht="4.5" customHeight="1" thickBot="1">
      <c r="A2" s="371"/>
      <c r="B2" s="70"/>
      <c r="C2" s="70"/>
      <c r="D2" s="70"/>
      <c r="E2" s="70"/>
      <c r="F2" s="70"/>
      <c r="G2" s="70"/>
      <c r="H2" s="70"/>
      <c r="I2" s="70"/>
      <c r="J2" s="70"/>
    </row>
    <row r="3" spans="1:10" s="17" customFormat="1" ht="12.75" customHeight="1">
      <c r="A3" s="853"/>
      <c r="B3" s="942">
        <v>2011</v>
      </c>
      <c r="C3" s="942"/>
      <c r="D3" s="942"/>
      <c r="E3" s="942"/>
      <c r="F3" s="644"/>
      <c r="G3" s="942">
        <v>2012</v>
      </c>
      <c r="H3" s="942"/>
      <c r="I3" s="942"/>
      <c r="J3" s="942"/>
    </row>
    <row r="4" spans="1:10" s="494" customFormat="1" ht="12.75" customHeight="1">
      <c r="A4" s="778" t="s">
        <v>121</v>
      </c>
      <c r="B4" s="763" t="s">
        <v>122</v>
      </c>
      <c r="C4" s="763" t="s">
        <v>123</v>
      </c>
      <c r="D4" s="763" t="s">
        <v>124</v>
      </c>
      <c r="E4" s="763" t="s">
        <v>125</v>
      </c>
      <c r="F4" s="647"/>
      <c r="G4" s="763" t="s">
        <v>122</v>
      </c>
      <c r="H4" s="763" t="s">
        <v>123</v>
      </c>
      <c r="I4" s="763" t="s">
        <v>124</v>
      </c>
      <c r="J4" s="763" t="s">
        <v>125</v>
      </c>
    </row>
    <row r="5" spans="1:10" ht="12.75" customHeight="1">
      <c r="A5" s="240" t="s">
        <v>9</v>
      </c>
      <c r="B5" s="296">
        <v>-185</v>
      </c>
      <c r="C5" s="296">
        <v>-257</v>
      </c>
      <c r="D5" s="296">
        <v>-283</v>
      </c>
      <c r="E5" s="296">
        <v>-506</v>
      </c>
      <c r="F5" s="334"/>
      <c r="G5" s="296">
        <v>-496</v>
      </c>
      <c r="H5" s="296">
        <v>-389</v>
      </c>
      <c r="I5" s="296">
        <v>-455</v>
      </c>
      <c r="J5" s="854">
        <v>-885</v>
      </c>
    </row>
    <row r="6" spans="1:10" ht="12.75" customHeight="1">
      <c r="A6" s="82" t="s">
        <v>12</v>
      </c>
      <c r="B6" s="296">
        <v>-180</v>
      </c>
      <c r="C6" s="296">
        <v>-208</v>
      </c>
      <c r="D6" s="395">
        <v>-115</v>
      </c>
      <c r="E6" s="395">
        <v>-58</v>
      </c>
      <c r="F6" s="23"/>
      <c r="G6" s="296">
        <v>-19</v>
      </c>
      <c r="H6" s="296">
        <v>-107</v>
      </c>
      <c r="I6" s="395">
        <v>-33</v>
      </c>
      <c r="J6" s="855">
        <v>-693</v>
      </c>
    </row>
    <row r="7" spans="1:10" s="440" customFormat="1" ht="12.75" customHeight="1">
      <c r="A7" s="83" t="s">
        <v>13</v>
      </c>
      <c r="B7" s="333">
        <v>-8</v>
      </c>
      <c r="C7" s="333">
        <v>-1236</v>
      </c>
      <c r="D7" s="241">
        <v>22</v>
      </c>
      <c r="E7" s="333">
        <v>-170</v>
      </c>
      <c r="F7" s="475"/>
      <c r="G7" s="333">
        <v>-54</v>
      </c>
      <c r="H7" s="333">
        <v>-98</v>
      </c>
      <c r="I7" s="241">
        <v>-82</v>
      </c>
      <c r="J7" s="856">
        <v>-136</v>
      </c>
    </row>
    <row r="8" spans="1:10" ht="12.75" customHeight="1">
      <c r="A8" s="396" t="s">
        <v>211</v>
      </c>
      <c r="B8" s="370">
        <v>-373</v>
      </c>
      <c r="C8" s="370">
        <v>-1701</v>
      </c>
      <c r="D8" s="370">
        <v>-376</v>
      </c>
      <c r="E8" s="370">
        <v>-734</v>
      </c>
      <c r="F8" s="23"/>
      <c r="G8" s="370">
        <v>-569</v>
      </c>
      <c r="H8" s="370">
        <v>-594</v>
      </c>
      <c r="I8" s="370">
        <v>-570</v>
      </c>
      <c r="J8" s="857">
        <v>-1714</v>
      </c>
    </row>
    <row r="9" spans="1:10" ht="12.75" customHeight="1">
      <c r="A9" s="396"/>
      <c r="B9" s="243"/>
      <c r="C9" s="243"/>
      <c r="D9" s="242"/>
      <c r="E9" s="370"/>
      <c r="F9" s="23"/>
      <c r="G9" s="243"/>
      <c r="H9" s="243"/>
      <c r="I9" s="242"/>
      <c r="J9" s="857"/>
    </row>
    <row r="10" spans="1:10" ht="12.75" customHeight="1">
      <c r="A10" s="240" t="s">
        <v>212</v>
      </c>
      <c r="B10" s="296" t="s">
        <v>1</v>
      </c>
      <c r="C10" s="296" t="s">
        <v>1</v>
      </c>
      <c r="D10" s="296" t="s">
        <v>1</v>
      </c>
      <c r="E10" s="296">
        <v>-419</v>
      </c>
      <c r="F10" s="23"/>
      <c r="G10" s="296" t="s">
        <v>1</v>
      </c>
      <c r="H10" s="296" t="s">
        <v>1</v>
      </c>
      <c r="I10" s="296" t="s">
        <v>1</v>
      </c>
      <c r="J10" s="854" t="s">
        <v>1</v>
      </c>
    </row>
    <row r="11" spans="1:10" s="440" customFormat="1" ht="12.75" customHeight="1">
      <c r="A11" s="83" t="s">
        <v>213</v>
      </c>
      <c r="B11" s="333">
        <v>-15</v>
      </c>
      <c r="C11" s="333">
        <v>-77</v>
      </c>
      <c r="D11" s="241">
        <v>-17</v>
      </c>
      <c r="E11" s="333">
        <v>-31</v>
      </c>
      <c r="F11" s="475"/>
      <c r="G11" s="333">
        <v>-30</v>
      </c>
      <c r="H11" s="333">
        <v>-190</v>
      </c>
      <c r="I11" s="241">
        <v>-45.585000000000036</v>
      </c>
      <c r="J11" s="856">
        <v>-46</v>
      </c>
    </row>
    <row r="12" spans="1:10" s="530" customFormat="1" ht="12.75" customHeight="1">
      <c r="A12" s="397" t="s">
        <v>152</v>
      </c>
      <c r="B12" s="398">
        <v>-15</v>
      </c>
      <c r="C12" s="398">
        <v>-77</v>
      </c>
      <c r="D12" s="398">
        <v>-17</v>
      </c>
      <c r="E12" s="399">
        <v>-450</v>
      </c>
      <c r="F12" s="529"/>
      <c r="G12" s="398">
        <v>-30</v>
      </c>
      <c r="H12" s="398">
        <v>-190</v>
      </c>
      <c r="I12" s="398">
        <v>-46</v>
      </c>
      <c r="J12" s="858">
        <v>-46</v>
      </c>
    </row>
    <row r="13" spans="1:10" s="486" customFormat="1" ht="12.75" customHeight="1" thickBot="1">
      <c r="A13" s="331" t="s">
        <v>149</v>
      </c>
      <c r="B13" s="531">
        <v>-388</v>
      </c>
      <c r="C13" s="531">
        <v>-1778</v>
      </c>
      <c r="D13" s="531">
        <v>-393</v>
      </c>
      <c r="E13" s="531">
        <v>-1184</v>
      </c>
      <c r="F13" s="532"/>
      <c r="G13" s="531">
        <v>-599</v>
      </c>
      <c r="H13" s="531">
        <v>-784</v>
      </c>
      <c r="I13" s="531">
        <v>-616</v>
      </c>
      <c r="J13" s="768">
        <v>-1760</v>
      </c>
    </row>
    <row r="14" spans="1:10" s="499" customFormat="1" ht="4.5" customHeight="1" thickBot="1">
      <c r="A14" s="400"/>
      <c r="B14" s="401"/>
      <c r="C14" s="401"/>
      <c r="D14" s="401"/>
      <c r="E14" s="401"/>
      <c r="F14" s="533"/>
      <c r="G14" s="401"/>
      <c r="H14" s="401"/>
      <c r="I14" s="401"/>
      <c r="J14" s="401"/>
    </row>
    <row r="15" spans="1:10" ht="12.75" customHeight="1">
      <c r="A15" s="853"/>
      <c r="B15" s="942">
        <v>2011</v>
      </c>
      <c r="C15" s="942"/>
      <c r="D15" s="942"/>
      <c r="E15" s="942"/>
      <c r="F15" s="644"/>
      <c r="G15" s="942">
        <v>2012</v>
      </c>
      <c r="H15" s="942"/>
      <c r="I15" s="942"/>
      <c r="J15" s="942"/>
    </row>
    <row r="16" spans="1:10" s="440" customFormat="1" ht="12.75" customHeight="1">
      <c r="A16" s="778" t="s">
        <v>147</v>
      </c>
      <c r="B16" s="763" t="s">
        <v>49</v>
      </c>
      <c r="C16" s="763" t="s">
        <v>185</v>
      </c>
      <c r="D16" s="763" t="s">
        <v>264</v>
      </c>
      <c r="E16" s="763" t="s">
        <v>50</v>
      </c>
      <c r="F16" s="647"/>
      <c r="G16" s="763" t="s">
        <v>49</v>
      </c>
      <c r="H16" s="763" t="s">
        <v>185</v>
      </c>
      <c r="I16" s="763" t="s">
        <v>264</v>
      </c>
      <c r="J16" s="763" t="s">
        <v>50</v>
      </c>
    </row>
    <row r="17" spans="1:10" ht="12.75" customHeight="1">
      <c r="A17" s="240" t="s">
        <v>9</v>
      </c>
      <c r="B17" s="296">
        <v>-185</v>
      </c>
      <c r="C17" s="296">
        <v>-442</v>
      </c>
      <c r="D17" s="296">
        <v>-725</v>
      </c>
      <c r="E17" s="296">
        <v>-1231</v>
      </c>
      <c r="F17" s="334"/>
      <c r="G17" s="296">
        <v>-496</v>
      </c>
      <c r="H17" s="296">
        <v>-885</v>
      </c>
      <c r="I17" s="296">
        <v>-1340</v>
      </c>
      <c r="J17" s="854">
        <v>-2225</v>
      </c>
    </row>
    <row r="18" spans="1:10" ht="12.75" customHeight="1">
      <c r="A18" s="82" t="s">
        <v>12</v>
      </c>
      <c r="B18" s="296">
        <v>-180</v>
      </c>
      <c r="C18" s="296">
        <v>-388</v>
      </c>
      <c r="D18" s="395">
        <v>-503</v>
      </c>
      <c r="E18" s="395">
        <v>-561</v>
      </c>
      <c r="F18" s="23"/>
      <c r="G18" s="296">
        <v>-19</v>
      </c>
      <c r="H18" s="296">
        <v>-126</v>
      </c>
      <c r="I18" s="395">
        <v>-159</v>
      </c>
      <c r="J18" s="855">
        <v>-852</v>
      </c>
    </row>
    <row r="19" spans="1:10" s="440" customFormat="1" ht="12.75" customHeight="1">
      <c r="A19" s="83" t="s">
        <v>13</v>
      </c>
      <c r="B19" s="333">
        <v>-8</v>
      </c>
      <c r="C19" s="333">
        <v>-1244</v>
      </c>
      <c r="D19" s="241">
        <v>-1222</v>
      </c>
      <c r="E19" s="333">
        <v>-1392</v>
      </c>
      <c r="F19" s="475"/>
      <c r="G19" s="333">
        <v>-54</v>
      </c>
      <c r="H19" s="333">
        <v>-152</v>
      </c>
      <c r="I19" s="241">
        <v>-234</v>
      </c>
      <c r="J19" s="856">
        <v>-370</v>
      </c>
    </row>
    <row r="20" spans="1:10" ht="12.75" customHeight="1">
      <c r="A20" s="396" t="s">
        <v>211</v>
      </c>
      <c r="B20" s="370">
        <v>-373</v>
      </c>
      <c r="C20" s="370">
        <v>-2074</v>
      </c>
      <c r="D20" s="370">
        <v>-2450</v>
      </c>
      <c r="E20" s="370">
        <v>-3184</v>
      </c>
      <c r="F20" s="23"/>
      <c r="G20" s="370">
        <v>-569</v>
      </c>
      <c r="H20" s="370">
        <v>-1163</v>
      </c>
      <c r="I20" s="370">
        <v>-1733</v>
      </c>
      <c r="J20" s="857">
        <v>-3447</v>
      </c>
    </row>
    <row r="21" spans="1:10" ht="12.75" customHeight="1">
      <c r="A21" s="396"/>
      <c r="B21" s="243"/>
      <c r="C21" s="243"/>
      <c r="D21" s="242"/>
      <c r="E21" s="370"/>
      <c r="F21" s="23"/>
      <c r="G21" s="243"/>
      <c r="H21" s="243"/>
      <c r="I21" s="242"/>
      <c r="J21" s="857"/>
    </row>
    <row r="22" spans="1:10" ht="12.75" customHeight="1">
      <c r="A22" s="240" t="s">
        <v>212</v>
      </c>
      <c r="B22" s="296" t="s">
        <v>1</v>
      </c>
      <c r="C22" s="296" t="s">
        <v>1</v>
      </c>
      <c r="D22" s="296" t="s">
        <v>1</v>
      </c>
      <c r="E22" s="296">
        <v>-419</v>
      </c>
      <c r="F22" s="23"/>
      <c r="G22" s="296" t="s">
        <v>1</v>
      </c>
      <c r="H22" s="296" t="s">
        <v>1</v>
      </c>
      <c r="I22" s="296" t="s">
        <v>1</v>
      </c>
      <c r="J22" s="854" t="s">
        <v>1</v>
      </c>
    </row>
    <row r="23" spans="1:10" s="440" customFormat="1" ht="12.75" customHeight="1">
      <c r="A23" s="83" t="s">
        <v>213</v>
      </c>
      <c r="B23" s="333">
        <v>-15</v>
      </c>
      <c r="C23" s="333">
        <v>-92</v>
      </c>
      <c r="D23" s="241">
        <v>-109</v>
      </c>
      <c r="E23" s="333">
        <v>-140</v>
      </c>
      <c r="F23" s="475"/>
      <c r="G23" s="333">
        <v>-30</v>
      </c>
      <c r="H23" s="333">
        <v>-220</v>
      </c>
      <c r="I23" s="241">
        <v>-265.773</v>
      </c>
      <c r="J23" s="856">
        <v>-312</v>
      </c>
    </row>
    <row r="24" spans="1:10" s="509" customFormat="1" ht="12.75" customHeight="1">
      <c r="A24" s="397" t="s">
        <v>152</v>
      </c>
      <c r="B24" s="398">
        <v>-15</v>
      </c>
      <c r="C24" s="398">
        <v>-92</v>
      </c>
      <c r="D24" s="398">
        <v>-109</v>
      </c>
      <c r="E24" s="398">
        <v>-559</v>
      </c>
      <c r="F24" s="529"/>
      <c r="G24" s="398">
        <v>-30</v>
      </c>
      <c r="H24" s="398">
        <v>-220</v>
      </c>
      <c r="I24" s="398">
        <v>-265.773</v>
      </c>
      <c r="J24" s="858">
        <v>-312</v>
      </c>
    </row>
    <row r="25" spans="1:10" s="486" customFormat="1" ht="12.75" customHeight="1" thickBot="1">
      <c r="A25" s="331" t="s">
        <v>149</v>
      </c>
      <c r="B25" s="531">
        <v>-388</v>
      </c>
      <c r="C25" s="531">
        <v>-2166</v>
      </c>
      <c r="D25" s="531">
        <v>-2559</v>
      </c>
      <c r="E25" s="531">
        <v>-3743</v>
      </c>
      <c r="F25" s="532"/>
      <c r="G25" s="531">
        <v>-599</v>
      </c>
      <c r="H25" s="531">
        <v>-1383</v>
      </c>
      <c r="I25" s="531">
        <v>-1998.7730000000001</v>
      </c>
      <c r="J25" s="768">
        <v>-3759</v>
      </c>
    </row>
    <row r="26" spans="1:10" ht="4.5" customHeight="1">
      <c r="A26" s="81"/>
      <c r="B26" s="80"/>
      <c r="C26" s="80"/>
      <c r="D26" s="332"/>
      <c r="E26" s="80"/>
      <c r="F26" s="80"/>
      <c r="G26" s="80"/>
      <c r="H26" s="80"/>
      <c r="I26" s="332"/>
      <c r="J26" s="80"/>
    </row>
    <row r="27" spans="1:10" ht="12.75" customHeight="1">
      <c r="A27" s="949" t="s">
        <v>233</v>
      </c>
      <c r="B27" s="949"/>
      <c r="C27" s="949"/>
      <c r="D27" s="949"/>
      <c r="E27" s="949"/>
      <c r="F27" s="949"/>
      <c r="G27" s="949"/>
      <c r="H27" s="949"/>
      <c r="I27" s="949"/>
      <c r="J27" s="124"/>
    </row>
    <row r="28" spans="1:10" s="596" customFormat="1" ht="4.5" customHeight="1" thickBot="1">
      <c r="A28" s="628"/>
      <c r="B28" s="629"/>
      <c r="C28" s="629"/>
      <c r="D28" s="629"/>
      <c r="E28" s="629"/>
      <c r="F28" s="629"/>
      <c r="G28" s="629"/>
      <c r="H28" s="629"/>
      <c r="I28" s="629"/>
      <c r="J28" s="629"/>
    </row>
    <row r="29" spans="1:10" s="17" customFormat="1" ht="12.75" customHeight="1">
      <c r="A29" s="853"/>
      <c r="B29" s="942">
        <v>2011</v>
      </c>
      <c r="C29" s="942"/>
      <c r="D29" s="942"/>
      <c r="E29" s="942"/>
      <c r="F29" s="644"/>
      <c r="G29" s="942">
        <v>2012</v>
      </c>
      <c r="H29" s="942"/>
      <c r="I29" s="942"/>
      <c r="J29" s="942"/>
    </row>
    <row r="30" spans="1:10" s="494" customFormat="1" ht="12.75" customHeight="1">
      <c r="A30" s="778" t="s">
        <v>121</v>
      </c>
      <c r="B30" s="763" t="s">
        <v>122</v>
      </c>
      <c r="C30" s="763" t="s">
        <v>123</v>
      </c>
      <c r="D30" s="763" t="s">
        <v>124</v>
      </c>
      <c r="E30" s="763" t="s">
        <v>125</v>
      </c>
      <c r="F30" s="647"/>
      <c r="G30" s="763" t="s">
        <v>122</v>
      </c>
      <c r="H30" s="763" t="s">
        <v>123</v>
      </c>
      <c r="I30" s="763" t="s">
        <v>124</v>
      </c>
      <c r="J30" s="763" t="s">
        <v>125</v>
      </c>
    </row>
    <row r="31" spans="1:10" ht="12.75" customHeight="1">
      <c r="A31" s="240" t="s">
        <v>0</v>
      </c>
      <c r="B31" s="296">
        <v>-205</v>
      </c>
      <c r="C31" s="296">
        <v>-1039</v>
      </c>
      <c r="D31" s="296">
        <v>-121</v>
      </c>
      <c r="E31" s="296">
        <v>-235</v>
      </c>
      <c r="F31" s="23"/>
      <c r="G31" s="296">
        <v>-87</v>
      </c>
      <c r="H31" s="296">
        <v>-167</v>
      </c>
      <c r="I31" s="296">
        <v>-94</v>
      </c>
      <c r="J31" s="854">
        <v>-905</v>
      </c>
    </row>
    <row r="32" spans="1:10" ht="12.75" customHeight="1">
      <c r="A32" s="240" t="s">
        <v>5</v>
      </c>
      <c r="B32" s="296">
        <v>-166</v>
      </c>
      <c r="C32" s="296">
        <v>-487</v>
      </c>
      <c r="D32" s="296">
        <v>-254</v>
      </c>
      <c r="E32" s="296">
        <v>-456</v>
      </c>
      <c r="F32" s="23"/>
      <c r="G32" s="296">
        <v>-473</v>
      </c>
      <c r="H32" s="296">
        <v>-415</v>
      </c>
      <c r="I32" s="296">
        <v>-441</v>
      </c>
      <c r="J32" s="854">
        <v>-601</v>
      </c>
    </row>
    <row r="33" spans="1:10" s="16" customFormat="1" ht="12.75" customHeight="1">
      <c r="A33" s="297" t="s">
        <v>141</v>
      </c>
      <c r="B33" s="298">
        <v>-145</v>
      </c>
      <c r="C33" s="298">
        <v>-361</v>
      </c>
      <c r="D33" s="298">
        <v>-225</v>
      </c>
      <c r="E33" s="299">
        <v>-264</v>
      </c>
      <c r="F33" s="87"/>
      <c r="G33" s="298">
        <v>-358</v>
      </c>
      <c r="H33" s="298">
        <v>-302</v>
      </c>
      <c r="I33" s="298">
        <v>-304.8454774362225</v>
      </c>
      <c r="J33" s="859">
        <v>-370.75773080532736</v>
      </c>
    </row>
    <row r="34" spans="1:10" s="16" customFormat="1" ht="12.75" customHeight="1">
      <c r="A34" s="297" t="s">
        <v>143</v>
      </c>
      <c r="B34" s="298">
        <v>-21</v>
      </c>
      <c r="C34" s="298">
        <v>-126</v>
      </c>
      <c r="D34" s="298">
        <v>-29</v>
      </c>
      <c r="E34" s="299">
        <v>-192</v>
      </c>
      <c r="F34" s="87"/>
      <c r="G34" s="298">
        <v>-115</v>
      </c>
      <c r="H34" s="298">
        <v>-113</v>
      </c>
      <c r="I34" s="298">
        <v>-136.15452256377748</v>
      </c>
      <c r="J34" s="859">
        <v>-230.24226919467264</v>
      </c>
    </row>
    <row r="35" spans="1:10" ht="12.75" customHeight="1">
      <c r="A35" s="240" t="s">
        <v>237</v>
      </c>
      <c r="B35" s="296">
        <v>-2</v>
      </c>
      <c r="C35" s="296">
        <v>-119</v>
      </c>
      <c r="D35" s="296">
        <v>-6</v>
      </c>
      <c r="E35" s="296">
        <v>-16</v>
      </c>
      <c r="F35" s="23"/>
      <c r="G35" s="296">
        <v>-9</v>
      </c>
      <c r="H35" s="296">
        <v>-12</v>
      </c>
      <c r="I35" s="296">
        <v>-29</v>
      </c>
      <c r="J35" s="854">
        <v>-196</v>
      </c>
    </row>
    <row r="36" spans="1:10" s="440" customFormat="1" ht="12.75" customHeight="1">
      <c r="A36" s="83" t="s">
        <v>214</v>
      </c>
      <c r="B36" s="325" t="s">
        <v>1</v>
      </c>
      <c r="C36" s="333">
        <v>-56</v>
      </c>
      <c r="D36" s="241">
        <v>5</v>
      </c>
      <c r="E36" s="241">
        <v>-27</v>
      </c>
      <c r="F36" s="475"/>
      <c r="G36" s="241" t="s">
        <v>1</v>
      </c>
      <c r="H36" s="241" t="s">
        <v>1</v>
      </c>
      <c r="I36" s="241">
        <v>-6</v>
      </c>
      <c r="J36" s="767">
        <v>-12</v>
      </c>
    </row>
    <row r="37" spans="1:10" s="15" customFormat="1" ht="12.75" customHeight="1">
      <c r="A37" s="396" t="s">
        <v>211</v>
      </c>
      <c r="B37" s="370">
        <v>-373</v>
      </c>
      <c r="C37" s="370">
        <v>-1701</v>
      </c>
      <c r="D37" s="370">
        <v>-376</v>
      </c>
      <c r="E37" s="370">
        <v>-734</v>
      </c>
      <c r="F37" s="23"/>
      <c r="G37" s="370">
        <v>-569</v>
      </c>
      <c r="H37" s="370">
        <v>-594</v>
      </c>
      <c r="I37" s="370">
        <v>-570</v>
      </c>
      <c r="J37" s="857">
        <v>-1714</v>
      </c>
    </row>
    <row r="38" spans="1:10" ht="4.5" customHeight="1">
      <c r="A38" s="396"/>
      <c r="B38" s="243"/>
      <c r="C38" s="243"/>
      <c r="D38" s="242"/>
      <c r="E38" s="370"/>
      <c r="F38" s="23"/>
      <c r="G38" s="243"/>
      <c r="H38" s="243"/>
      <c r="I38" s="242"/>
      <c r="J38" s="857"/>
    </row>
    <row r="39" spans="1:10" ht="12.75" customHeight="1">
      <c r="A39" s="240" t="s">
        <v>4</v>
      </c>
      <c r="B39" s="296" t="s">
        <v>1</v>
      </c>
      <c r="C39" s="296" t="s">
        <v>1</v>
      </c>
      <c r="D39" s="296" t="s">
        <v>1</v>
      </c>
      <c r="E39" s="296">
        <v>-419</v>
      </c>
      <c r="F39" s="23"/>
      <c r="G39" s="296" t="s">
        <v>1</v>
      </c>
      <c r="H39" s="296" t="s">
        <v>1</v>
      </c>
      <c r="I39" s="296" t="s">
        <v>1</v>
      </c>
      <c r="J39" s="854" t="s">
        <v>1</v>
      </c>
    </row>
    <row r="40" spans="1:10" s="440" customFormat="1" ht="12.75" customHeight="1">
      <c r="A40" s="403" t="s">
        <v>3</v>
      </c>
      <c r="B40" s="534">
        <v>-15</v>
      </c>
      <c r="C40" s="534">
        <v>-77</v>
      </c>
      <c r="D40" s="534">
        <v>-17</v>
      </c>
      <c r="E40" s="534">
        <v>-31</v>
      </c>
      <c r="F40" s="535"/>
      <c r="G40" s="333">
        <v>-30</v>
      </c>
      <c r="H40" s="333">
        <v>-190</v>
      </c>
      <c r="I40" s="241">
        <v>-46</v>
      </c>
      <c r="J40" s="856">
        <v>-46</v>
      </c>
    </row>
    <row r="41" spans="1:10" s="536" customFormat="1" ht="12.75" customHeight="1">
      <c r="A41" s="397" t="s">
        <v>152</v>
      </c>
      <c r="B41" s="398">
        <v>-15</v>
      </c>
      <c r="C41" s="398">
        <v>-77</v>
      </c>
      <c r="D41" s="398">
        <v>-17</v>
      </c>
      <c r="E41" s="397">
        <v>-450</v>
      </c>
      <c r="F41" s="529"/>
      <c r="G41" s="398">
        <v>-30</v>
      </c>
      <c r="H41" s="398">
        <v>-190</v>
      </c>
      <c r="I41" s="398">
        <v>-46</v>
      </c>
      <c r="J41" s="860">
        <v>-46</v>
      </c>
    </row>
    <row r="42" spans="1:10" s="486" customFormat="1" ht="12.75" customHeight="1" thickBot="1">
      <c r="A42" s="331" t="s">
        <v>149</v>
      </c>
      <c r="B42" s="889">
        <v>-388</v>
      </c>
      <c r="C42" s="889">
        <v>-1778</v>
      </c>
      <c r="D42" s="889">
        <v>-393</v>
      </c>
      <c r="E42" s="889">
        <v>-1184</v>
      </c>
      <c r="F42" s="890"/>
      <c r="G42" s="889">
        <v>-599</v>
      </c>
      <c r="H42" s="889">
        <v>-784</v>
      </c>
      <c r="I42" s="889">
        <v>-616</v>
      </c>
      <c r="J42" s="891">
        <v>-1760</v>
      </c>
    </row>
    <row r="43" spans="1:10" s="499" customFormat="1" ht="4.5" customHeight="1" thickBot="1">
      <c r="A43" s="402"/>
      <c r="B43" s="402"/>
      <c r="C43" s="402"/>
      <c r="D43" s="402"/>
      <c r="E43" s="402"/>
      <c r="F43" s="402"/>
      <c r="G43" s="402"/>
      <c r="H43" s="402"/>
      <c r="I43" s="402"/>
      <c r="J43" s="402"/>
    </row>
    <row r="44" spans="1:10" ht="12.75" customHeight="1">
      <c r="A44" s="853"/>
      <c r="B44" s="942">
        <v>2011</v>
      </c>
      <c r="C44" s="942"/>
      <c r="D44" s="942"/>
      <c r="E44" s="942"/>
      <c r="F44" s="644"/>
      <c r="G44" s="942">
        <v>2012</v>
      </c>
      <c r="H44" s="942"/>
      <c r="I44" s="942"/>
      <c r="J44" s="942"/>
    </row>
    <row r="45" spans="1:10" s="440" customFormat="1" ht="12.75" customHeight="1">
      <c r="A45" s="778" t="s">
        <v>147</v>
      </c>
      <c r="B45" s="763" t="s">
        <v>49</v>
      </c>
      <c r="C45" s="763" t="s">
        <v>185</v>
      </c>
      <c r="D45" s="763" t="s">
        <v>264</v>
      </c>
      <c r="E45" s="763" t="s">
        <v>50</v>
      </c>
      <c r="F45" s="647"/>
      <c r="G45" s="763" t="s">
        <v>49</v>
      </c>
      <c r="H45" s="763" t="s">
        <v>185</v>
      </c>
      <c r="I45" s="763" t="s">
        <v>264</v>
      </c>
      <c r="J45" s="763" t="s">
        <v>50</v>
      </c>
    </row>
    <row r="46" spans="1:10" ht="12.75" customHeight="1">
      <c r="A46" s="240" t="s">
        <v>0</v>
      </c>
      <c r="B46" s="296">
        <v>-205</v>
      </c>
      <c r="C46" s="296">
        <v>-1244</v>
      </c>
      <c r="D46" s="296">
        <v>-1365</v>
      </c>
      <c r="E46" s="296">
        <v>-1600</v>
      </c>
      <c r="F46" s="23"/>
      <c r="G46" s="296">
        <v>-87</v>
      </c>
      <c r="H46" s="296">
        <v>-254</v>
      </c>
      <c r="I46" s="296">
        <v>-348</v>
      </c>
      <c r="J46" s="854">
        <v>-1253</v>
      </c>
    </row>
    <row r="47" spans="1:10" ht="12.75" customHeight="1">
      <c r="A47" s="240" t="s">
        <v>5</v>
      </c>
      <c r="B47" s="296">
        <v>-166</v>
      </c>
      <c r="C47" s="296">
        <v>-653</v>
      </c>
      <c r="D47" s="296">
        <v>-907</v>
      </c>
      <c r="E47" s="296">
        <v>-1363</v>
      </c>
      <c r="F47" s="23"/>
      <c r="G47" s="296">
        <v>-473</v>
      </c>
      <c r="H47" s="296">
        <v>-888</v>
      </c>
      <c r="I47" s="296">
        <v>-1329</v>
      </c>
      <c r="J47" s="854">
        <v>-1930</v>
      </c>
    </row>
    <row r="48" spans="1:10" ht="12.75" customHeight="1">
      <c r="A48" s="297" t="s">
        <v>141</v>
      </c>
      <c r="B48" s="298">
        <v>-145</v>
      </c>
      <c r="C48" s="298">
        <v>-506</v>
      </c>
      <c r="D48" s="298">
        <v>-731</v>
      </c>
      <c r="E48" s="298">
        <v>-995</v>
      </c>
      <c r="F48" s="87"/>
      <c r="G48" s="298">
        <v>-358</v>
      </c>
      <c r="H48" s="298">
        <v>-660</v>
      </c>
      <c r="I48" s="298">
        <v>-965</v>
      </c>
      <c r="J48" s="859">
        <v>-1335.7577308053274</v>
      </c>
    </row>
    <row r="49" spans="1:10" ht="12.75" customHeight="1">
      <c r="A49" s="297" t="s">
        <v>143</v>
      </c>
      <c r="B49" s="298">
        <v>-21</v>
      </c>
      <c r="C49" s="298">
        <v>-147</v>
      </c>
      <c r="D49" s="298">
        <v>-176</v>
      </c>
      <c r="E49" s="298">
        <v>-368</v>
      </c>
      <c r="F49" s="87"/>
      <c r="G49" s="298">
        <v>-115</v>
      </c>
      <c r="H49" s="298">
        <v>-228</v>
      </c>
      <c r="I49" s="298">
        <v>-364</v>
      </c>
      <c r="J49" s="859">
        <v>-594.2422691946726</v>
      </c>
    </row>
    <row r="50" spans="1:10" ht="12.75" customHeight="1">
      <c r="A50" s="240" t="s">
        <v>237</v>
      </c>
      <c r="B50" s="296">
        <v>-2</v>
      </c>
      <c r="C50" s="296">
        <v>-121</v>
      </c>
      <c r="D50" s="296">
        <v>-127</v>
      </c>
      <c r="E50" s="296">
        <v>-143</v>
      </c>
      <c r="F50" s="23"/>
      <c r="G50" s="296">
        <v>-9</v>
      </c>
      <c r="H50" s="296">
        <v>-21</v>
      </c>
      <c r="I50" s="296">
        <v>-50</v>
      </c>
      <c r="J50" s="854">
        <v>-246</v>
      </c>
    </row>
    <row r="51" spans="1:10" s="440" customFormat="1" ht="12.75" customHeight="1">
      <c r="A51" s="83" t="s">
        <v>214</v>
      </c>
      <c r="B51" s="241" t="s">
        <v>1</v>
      </c>
      <c r="C51" s="534">
        <v>-56</v>
      </c>
      <c r="D51" s="534">
        <v>-51</v>
      </c>
      <c r="E51" s="534">
        <v>-78</v>
      </c>
      <c r="F51" s="475"/>
      <c r="G51" s="241" t="s">
        <v>1</v>
      </c>
      <c r="H51" s="241" t="s">
        <v>1</v>
      </c>
      <c r="I51" s="241">
        <v>-6</v>
      </c>
      <c r="J51" s="767">
        <v>-18</v>
      </c>
    </row>
    <row r="52" spans="1:10" ht="12.75" customHeight="1">
      <c r="A52" s="396" t="s">
        <v>211</v>
      </c>
      <c r="B52" s="370">
        <v>-373</v>
      </c>
      <c r="C52" s="370">
        <v>-2074</v>
      </c>
      <c r="D52" s="370">
        <v>-2450</v>
      </c>
      <c r="E52" s="370">
        <v>-3184</v>
      </c>
      <c r="F52" s="23"/>
      <c r="G52" s="370">
        <v>-569</v>
      </c>
      <c r="H52" s="370">
        <v>-1163</v>
      </c>
      <c r="I52" s="370">
        <v>-1733</v>
      </c>
      <c r="J52" s="857">
        <v>-3447</v>
      </c>
    </row>
    <row r="53" spans="1:10" ht="4.5" customHeight="1">
      <c r="A53" s="396"/>
      <c r="B53" s="243"/>
      <c r="C53" s="243"/>
      <c r="D53" s="242"/>
      <c r="E53" s="370"/>
      <c r="F53" s="23"/>
      <c r="G53" s="243"/>
      <c r="H53" s="243"/>
      <c r="I53" s="242"/>
      <c r="J53" s="857"/>
    </row>
    <row r="54" spans="1:10" ht="12.75" customHeight="1">
      <c r="A54" s="240" t="s">
        <v>4</v>
      </c>
      <c r="B54" s="296" t="s">
        <v>1</v>
      </c>
      <c r="C54" s="296" t="s">
        <v>1</v>
      </c>
      <c r="D54" s="296" t="s">
        <v>1</v>
      </c>
      <c r="E54" s="296">
        <v>-419</v>
      </c>
      <c r="F54" s="23"/>
      <c r="G54" s="296" t="s">
        <v>1</v>
      </c>
      <c r="H54" s="296" t="s">
        <v>1</v>
      </c>
      <c r="I54" s="296" t="s">
        <v>1</v>
      </c>
      <c r="J54" s="854" t="s">
        <v>1</v>
      </c>
    </row>
    <row r="55" spans="1:10" s="440" customFormat="1" ht="12.75" customHeight="1">
      <c r="A55" s="403" t="s">
        <v>3</v>
      </c>
      <c r="B55" s="333">
        <v>-15</v>
      </c>
      <c r="C55" s="333">
        <v>-92</v>
      </c>
      <c r="D55" s="241">
        <v>-109</v>
      </c>
      <c r="E55" s="333">
        <v>-140</v>
      </c>
      <c r="F55" s="475"/>
      <c r="G55" s="333">
        <v>-30</v>
      </c>
      <c r="H55" s="333">
        <v>-220</v>
      </c>
      <c r="I55" s="241">
        <v>-265.773</v>
      </c>
      <c r="J55" s="856">
        <v>-312</v>
      </c>
    </row>
    <row r="56" spans="1:10" s="509" customFormat="1" ht="12.75" customHeight="1">
      <c r="A56" s="397" t="s">
        <v>152</v>
      </c>
      <c r="B56" s="398">
        <v>-15</v>
      </c>
      <c r="C56" s="398">
        <v>-92</v>
      </c>
      <c r="D56" s="398">
        <v>-109</v>
      </c>
      <c r="E56" s="398">
        <v>-559</v>
      </c>
      <c r="F56" s="529"/>
      <c r="G56" s="398">
        <v>-30</v>
      </c>
      <c r="H56" s="398">
        <v>-220</v>
      </c>
      <c r="I56" s="398">
        <v>-265.773</v>
      </c>
      <c r="J56" s="860">
        <v>-312</v>
      </c>
    </row>
    <row r="57" spans="1:10" s="486" customFormat="1" ht="12.75" customHeight="1" thickBot="1">
      <c r="A57" s="331" t="s">
        <v>149</v>
      </c>
      <c r="B57" s="531">
        <v>-388</v>
      </c>
      <c r="C57" s="531">
        <v>-2166</v>
      </c>
      <c r="D57" s="531">
        <v>-2559</v>
      </c>
      <c r="E57" s="531">
        <v>-3743</v>
      </c>
      <c r="F57" s="532"/>
      <c r="G57" s="531">
        <v>-599</v>
      </c>
      <c r="H57" s="531">
        <v>-1383</v>
      </c>
      <c r="I57" s="531">
        <v>-1998.7730000000001</v>
      </c>
      <c r="J57" s="768">
        <v>-3759</v>
      </c>
    </row>
  </sheetData>
  <sheetProtection/>
  <mergeCells count="10">
    <mergeCell ref="B44:E44"/>
    <mergeCell ref="G44:J44"/>
    <mergeCell ref="A1:H1"/>
    <mergeCell ref="B29:E29"/>
    <mergeCell ref="G29:J29"/>
    <mergeCell ref="B3:E3"/>
    <mergeCell ref="G3:J3"/>
    <mergeCell ref="A27:I27"/>
    <mergeCell ref="B15:E15"/>
    <mergeCell ref="G15:J15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67" r:id="rId1"/>
  <headerFooter alignWithMargins="0">
    <oddFooter>&amp;LEricsson - Fjärde kvartalet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G282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1.7109375" style="40" customWidth="1"/>
    <col min="2" max="2" width="68.8515625" style="20" customWidth="1"/>
    <col min="3" max="3" width="9.7109375" style="84" customWidth="1"/>
    <col min="4" max="4" width="2.28125" style="84" customWidth="1"/>
    <col min="5" max="5" width="9.7109375" style="84" customWidth="1"/>
    <col min="6" max="6" width="2.28125" style="84" customWidth="1"/>
    <col min="7" max="7" width="9.7109375" style="543" customWidth="1"/>
    <col min="8" max="16384" width="9.140625" style="5" customWidth="1"/>
  </cols>
  <sheetData>
    <row r="1" spans="1:7" ht="12.75" customHeight="1">
      <c r="A1" s="88" t="s">
        <v>217</v>
      </c>
      <c r="B1" s="78"/>
      <c r="C1" s="79"/>
      <c r="D1" s="79"/>
      <c r="E1" s="79"/>
      <c r="F1" s="79"/>
      <c r="G1" s="541"/>
    </row>
    <row r="2" spans="1:7" s="464" customFormat="1" ht="4.5" customHeight="1" thickBot="1">
      <c r="A2" s="85"/>
      <c r="B2" s="86"/>
      <c r="C2" s="69"/>
      <c r="D2" s="69"/>
      <c r="E2" s="69"/>
      <c r="F2" s="69"/>
      <c r="G2" s="542"/>
    </row>
    <row r="3" spans="1:7" s="11" customFormat="1" ht="12.75" customHeight="1">
      <c r="A3" s="668"/>
      <c r="B3" s="669"/>
      <c r="C3" s="670" t="s">
        <v>51</v>
      </c>
      <c r="D3" s="670"/>
      <c r="E3" s="670" t="s">
        <v>175</v>
      </c>
      <c r="F3" s="670"/>
      <c r="G3" s="670" t="s">
        <v>51</v>
      </c>
    </row>
    <row r="4" spans="1:7" s="440" customFormat="1" ht="12.75" customHeight="1">
      <c r="A4" s="671" t="s">
        <v>30</v>
      </c>
      <c r="B4" s="645"/>
      <c r="C4" s="672">
        <v>2011</v>
      </c>
      <c r="D4" s="672"/>
      <c r="E4" s="672">
        <v>2012</v>
      </c>
      <c r="F4" s="672"/>
      <c r="G4" s="672">
        <v>2012</v>
      </c>
    </row>
    <row r="5" spans="1:7" ht="4.5" customHeight="1">
      <c r="A5" s="114"/>
      <c r="B5" s="89"/>
      <c r="C5" s="56"/>
      <c r="D5" s="56"/>
      <c r="E5" s="56"/>
      <c r="F5" s="56"/>
      <c r="G5" s="673"/>
    </row>
    <row r="6" spans="1:7" ht="12.75" customHeight="1">
      <c r="A6" s="88" t="s">
        <v>53</v>
      </c>
      <c r="B6" s="90"/>
      <c r="C6" s="56"/>
      <c r="D6" s="56"/>
      <c r="E6" s="56"/>
      <c r="F6" s="56"/>
      <c r="G6" s="673"/>
    </row>
    <row r="7" spans="1:7" ht="12.75" customHeight="1">
      <c r="A7" s="88" t="s">
        <v>54</v>
      </c>
      <c r="B7" s="90"/>
      <c r="C7" s="56"/>
      <c r="D7" s="56"/>
      <c r="E7" s="56"/>
      <c r="F7" s="56"/>
      <c r="G7" s="673"/>
    </row>
    <row r="8" spans="1:7" ht="12.75" customHeight="1">
      <c r="A8" s="77" t="s">
        <v>55</v>
      </c>
      <c r="B8" s="78"/>
      <c r="C8" s="47"/>
      <c r="D8" s="47"/>
      <c r="E8" s="47"/>
      <c r="F8" s="47"/>
      <c r="G8" s="674"/>
    </row>
    <row r="9" spans="1:7" ht="12.75" customHeight="1">
      <c r="A9" s="77"/>
      <c r="B9" s="78" t="s">
        <v>56</v>
      </c>
      <c r="C9" s="91">
        <v>3523</v>
      </c>
      <c r="D9" s="91"/>
      <c r="E9" s="91">
        <v>3964</v>
      </c>
      <c r="F9" s="91"/>
      <c r="G9" s="675">
        <v>3840</v>
      </c>
    </row>
    <row r="10" spans="1:7" ht="12.75" customHeight="1">
      <c r="A10" s="77"/>
      <c r="B10" s="78" t="s">
        <v>2</v>
      </c>
      <c r="C10" s="91">
        <v>27438</v>
      </c>
      <c r="D10" s="91"/>
      <c r="E10" s="91">
        <v>30319</v>
      </c>
      <c r="F10" s="91"/>
      <c r="G10" s="675">
        <v>30404</v>
      </c>
    </row>
    <row r="11" spans="1:7" ht="12.75" customHeight="1">
      <c r="A11" s="77"/>
      <c r="B11" s="78" t="s">
        <v>57</v>
      </c>
      <c r="C11" s="91">
        <v>13083</v>
      </c>
      <c r="D11" s="91"/>
      <c r="E11" s="91">
        <v>16125</v>
      </c>
      <c r="F11" s="91"/>
      <c r="G11" s="675">
        <v>15202</v>
      </c>
    </row>
    <row r="12" spans="1:7" ht="4.5" customHeight="1">
      <c r="A12" s="77"/>
      <c r="B12" s="78"/>
      <c r="C12" s="91"/>
      <c r="D12" s="91"/>
      <c r="E12" s="91"/>
      <c r="F12" s="91"/>
      <c r="G12" s="675"/>
    </row>
    <row r="13" spans="1:7" ht="12.75" customHeight="1">
      <c r="A13" s="77" t="s">
        <v>58</v>
      </c>
      <c r="B13" s="78"/>
      <c r="C13" s="43">
        <v>10788</v>
      </c>
      <c r="D13" s="43"/>
      <c r="E13" s="43">
        <v>11559</v>
      </c>
      <c r="F13" s="43"/>
      <c r="G13" s="675">
        <v>11493</v>
      </c>
    </row>
    <row r="14" spans="1:7" ht="4.5" customHeight="1">
      <c r="A14" s="77"/>
      <c r="B14" s="78"/>
      <c r="C14" s="92"/>
      <c r="D14" s="92"/>
      <c r="E14" s="92"/>
      <c r="F14" s="92"/>
      <c r="G14" s="676"/>
    </row>
    <row r="15" spans="1:7" ht="12.75" customHeight="1">
      <c r="A15" s="77" t="s">
        <v>59</v>
      </c>
      <c r="B15" s="78"/>
      <c r="C15" s="92"/>
      <c r="D15" s="92"/>
      <c r="E15" s="92"/>
      <c r="F15" s="92"/>
      <c r="G15" s="677"/>
    </row>
    <row r="16" spans="1:7" ht="12.75" customHeight="1">
      <c r="A16" s="77"/>
      <c r="B16" s="78" t="s">
        <v>60</v>
      </c>
      <c r="C16" s="91">
        <v>5965</v>
      </c>
      <c r="D16" s="91"/>
      <c r="E16" s="91">
        <v>1526</v>
      </c>
      <c r="F16" s="91"/>
      <c r="G16" s="675">
        <v>2842</v>
      </c>
    </row>
    <row r="17" spans="1:7" ht="12.75" customHeight="1">
      <c r="A17" s="77"/>
      <c r="B17" s="78" t="s">
        <v>61</v>
      </c>
      <c r="C17" s="91">
        <v>2199</v>
      </c>
      <c r="D17" s="91"/>
      <c r="E17" s="91">
        <v>2010</v>
      </c>
      <c r="F17" s="91"/>
      <c r="G17" s="675">
        <v>386</v>
      </c>
    </row>
    <row r="18" spans="1:7" ht="12.75" customHeight="1">
      <c r="A18" s="77"/>
      <c r="B18" s="78" t="s">
        <v>62</v>
      </c>
      <c r="C18" s="91">
        <v>1400</v>
      </c>
      <c r="D18" s="91"/>
      <c r="E18" s="91">
        <v>1331</v>
      </c>
      <c r="F18" s="91"/>
      <c r="G18" s="675">
        <v>1290</v>
      </c>
    </row>
    <row r="19" spans="1:7" ht="12.75" customHeight="1">
      <c r="A19" s="77"/>
      <c r="B19" s="78" t="s">
        <v>63</v>
      </c>
      <c r="C19" s="91">
        <v>4117</v>
      </c>
      <c r="D19" s="91"/>
      <c r="E19" s="91">
        <v>3704</v>
      </c>
      <c r="F19" s="91"/>
      <c r="G19" s="675">
        <v>3964</v>
      </c>
    </row>
    <row r="20" spans="1:7" ht="4.5" customHeight="1">
      <c r="A20" s="77"/>
      <c r="B20" s="78"/>
      <c r="C20" s="91"/>
      <c r="D20" s="91"/>
      <c r="E20" s="91"/>
      <c r="F20" s="91"/>
      <c r="G20" s="675"/>
    </row>
    <row r="21" spans="1:7" s="440" customFormat="1" ht="12.75" customHeight="1">
      <c r="A21" s="115" t="s">
        <v>64</v>
      </c>
      <c r="B21" s="93"/>
      <c r="C21" s="94">
        <v>13020</v>
      </c>
      <c r="D21" s="94"/>
      <c r="E21" s="94">
        <v>13506</v>
      </c>
      <c r="F21" s="94"/>
      <c r="G21" s="678">
        <v>12321</v>
      </c>
    </row>
    <row r="22" spans="1:7" ht="12.75" customHeight="1">
      <c r="A22" s="116"/>
      <c r="B22" s="95"/>
      <c r="C22" s="91">
        <v>81533</v>
      </c>
      <c r="D22" s="91"/>
      <c r="E22" s="91">
        <v>84044</v>
      </c>
      <c r="F22" s="91"/>
      <c r="G22" s="675">
        <v>81742</v>
      </c>
    </row>
    <row r="23" spans="1:7" ht="4.5" customHeight="1">
      <c r="A23" s="77"/>
      <c r="B23" s="78"/>
      <c r="C23" s="92"/>
      <c r="D23" s="92"/>
      <c r="E23" s="92"/>
      <c r="F23" s="92"/>
      <c r="G23" s="677"/>
    </row>
    <row r="24" spans="1:7" ht="12.75" customHeight="1">
      <c r="A24" s="88" t="s">
        <v>65</v>
      </c>
      <c r="B24" s="90"/>
      <c r="C24" s="92"/>
      <c r="D24" s="92"/>
      <c r="E24" s="92"/>
      <c r="F24" s="92"/>
      <c r="G24" s="677"/>
    </row>
    <row r="25" spans="1:7" ht="12.75" customHeight="1">
      <c r="A25" s="77" t="s">
        <v>66</v>
      </c>
      <c r="B25" s="78"/>
      <c r="C25" s="96">
        <v>33070</v>
      </c>
      <c r="D25" s="96"/>
      <c r="E25" s="96">
        <v>32424</v>
      </c>
      <c r="F25" s="96"/>
      <c r="G25" s="679">
        <v>28802</v>
      </c>
    </row>
    <row r="26" spans="1:7" ht="4.5" customHeight="1">
      <c r="A26" s="77"/>
      <c r="B26" s="78"/>
      <c r="C26" s="92"/>
      <c r="D26" s="92"/>
      <c r="E26" s="92"/>
      <c r="F26" s="92"/>
      <c r="G26" s="677"/>
    </row>
    <row r="27" spans="1:7" ht="12.75" customHeight="1">
      <c r="A27" s="117" t="s">
        <v>67</v>
      </c>
      <c r="B27" s="97"/>
      <c r="C27" s="96">
        <v>64522</v>
      </c>
      <c r="D27" s="96"/>
      <c r="E27" s="96">
        <v>61562</v>
      </c>
      <c r="F27" s="96"/>
      <c r="G27" s="679">
        <v>63660</v>
      </c>
    </row>
    <row r="28" spans="1:7" ht="12.75" customHeight="1">
      <c r="A28" s="117" t="s">
        <v>68</v>
      </c>
      <c r="B28" s="97"/>
      <c r="C28" s="96">
        <v>2845</v>
      </c>
      <c r="D28" s="96"/>
      <c r="E28" s="96">
        <v>2703</v>
      </c>
      <c r="F28" s="96"/>
      <c r="G28" s="679">
        <v>4019</v>
      </c>
    </row>
    <row r="29" spans="1:7" ht="12.75" customHeight="1">
      <c r="A29" s="117" t="s">
        <v>69</v>
      </c>
      <c r="B29" s="97"/>
      <c r="C29" s="96">
        <v>17837</v>
      </c>
      <c r="D29" s="96"/>
      <c r="E29" s="96">
        <v>23417</v>
      </c>
      <c r="F29" s="96"/>
      <c r="G29" s="679">
        <v>20065</v>
      </c>
    </row>
    <row r="30" spans="1:7" ht="4.5" customHeight="1">
      <c r="A30" s="117"/>
      <c r="B30" s="97"/>
      <c r="C30" s="96"/>
      <c r="D30" s="96"/>
      <c r="E30" s="96"/>
      <c r="F30" s="96"/>
      <c r="G30" s="679"/>
    </row>
    <row r="31" spans="1:7" ht="13.5" customHeight="1">
      <c r="A31" s="117" t="s">
        <v>70</v>
      </c>
      <c r="B31" s="97"/>
      <c r="C31" s="96">
        <v>41866</v>
      </c>
      <c r="D31" s="861" t="s">
        <v>289</v>
      </c>
      <c r="E31" s="96">
        <v>35976</v>
      </c>
      <c r="F31" s="861" t="s">
        <v>289</v>
      </c>
      <c r="G31" s="679">
        <v>32026</v>
      </c>
    </row>
    <row r="32" spans="1:7" s="440" customFormat="1" ht="12.75" customHeight="1">
      <c r="A32" s="118" t="s">
        <v>71</v>
      </c>
      <c r="B32" s="98"/>
      <c r="C32" s="99">
        <v>38676</v>
      </c>
      <c r="D32" s="99"/>
      <c r="E32" s="99">
        <v>32845</v>
      </c>
      <c r="F32" s="99"/>
      <c r="G32" s="680">
        <v>44682</v>
      </c>
    </row>
    <row r="33" spans="1:7" ht="12.75" customHeight="1">
      <c r="A33" s="116"/>
      <c r="B33" s="95"/>
      <c r="C33" s="100">
        <v>198816</v>
      </c>
      <c r="D33" s="100"/>
      <c r="E33" s="100">
        <v>188927</v>
      </c>
      <c r="F33" s="100"/>
      <c r="G33" s="681">
        <v>193254</v>
      </c>
    </row>
    <row r="34" spans="1:7" ht="4.5" customHeight="1">
      <c r="A34" s="119"/>
      <c r="B34" s="101"/>
      <c r="C34" s="68"/>
      <c r="D34" s="68"/>
      <c r="E34" s="56"/>
      <c r="F34" s="56"/>
      <c r="G34" s="658"/>
    </row>
    <row r="35" spans="1:7" s="440" customFormat="1" ht="12.75" customHeight="1">
      <c r="A35" s="577" t="s">
        <v>72</v>
      </c>
      <c r="B35" s="585"/>
      <c r="C35" s="99">
        <v>280349</v>
      </c>
      <c r="D35" s="99"/>
      <c r="E35" s="99">
        <v>272971</v>
      </c>
      <c r="F35" s="99"/>
      <c r="G35" s="680">
        <v>274996</v>
      </c>
    </row>
    <row r="36" spans="1:7" ht="4.5" customHeight="1">
      <c r="A36" s="77"/>
      <c r="B36" s="78"/>
      <c r="C36" s="68"/>
      <c r="D36" s="68"/>
      <c r="E36" s="56"/>
      <c r="F36" s="56"/>
      <c r="G36" s="658"/>
    </row>
    <row r="37" spans="1:7" ht="12.75" customHeight="1">
      <c r="A37" s="88" t="s">
        <v>73</v>
      </c>
      <c r="B37" s="90"/>
      <c r="C37" s="103"/>
      <c r="D37" s="103"/>
      <c r="E37" s="103"/>
      <c r="F37" s="103"/>
      <c r="G37" s="682"/>
    </row>
    <row r="38" spans="1:7" ht="12.75" customHeight="1">
      <c r="A38" s="88" t="s">
        <v>74</v>
      </c>
      <c r="B38" s="90"/>
      <c r="C38" s="103"/>
      <c r="D38" s="103"/>
      <c r="E38" s="103"/>
      <c r="F38" s="103"/>
      <c r="G38" s="682"/>
    </row>
    <row r="39" spans="1:7" ht="12.75" customHeight="1">
      <c r="A39" s="77" t="s">
        <v>75</v>
      </c>
      <c r="B39" s="78"/>
      <c r="C39" s="96">
        <v>143105</v>
      </c>
      <c r="D39" s="96"/>
      <c r="E39" s="96">
        <v>143079</v>
      </c>
      <c r="F39" s="96"/>
      <c r="G39" s="679">
        <v>136883</v>
      </c>
    </row>
    <row r="40" spans="1:7" s="440" customFormat="1" ht="12.75" customHeight="1">
      <c r="A40" s="115" t="s">
        <v>76</v>
      </c>
      <c r="B40" s="93"/>
      <c r="C40" s="99">
        <v>2165</v>
      </c>
      <c r="D40" s="99"/>
      <c r="E40" s="99">
        <v>1463</v>
      </c>
      <c r="F40" s="99"/>
      <c r="G40" s="680">
        <v>1600</v>
      </c>
    </row>
    <row r="41" spans="1:7" ht="12.75" customHeight="1">
      <c r="A41" s="117"/>
      <c r="B41" s="95"/>
      <c r="C41" s="104">
        <v>145270</v>
      </c>
      <c r="D41" s="104"/>
      <c r="E41" s="104">
        <v>144542</v>
      </c>
      <c r="F41" s="104"/>
      <c r="G41" s="683">
        <v>138483</v>
      </c>
    </row>
    <row r="42" spans="1:7" ht="4.5" customHeight="1">
      <c r="A42" s="77"/>
      <c r="B42" s="78"/>
      <c r="C42" s="56"/>
      <c r="D42" s="56"/>
      <c r="E42" s="56"/>
      <c r="F42" s="56"/>
      <c r="G42" s="658"/>
    </row>
    <row r="43" spans="1:7" ht="12.75" customHeight="1">
      <c r="A43" s="88" t="s">
        <v>77</v>
      </c>
      <c r="B43" s="90"/>
      <c r="C43" s="105"/>
      <c r="D43" s="105"/>
      <c r="E43" s="105"/>
      <c r="F43" s="105"/>
      <c r="G43" s="684"/>
    </row>
    <row r="44" spans="1:7" ht="12.75" customHeight="1">
      <c r="A44" s="77" t="s">
        <v>78</v>
      </c>
      <c r="B44" s="78"/>
      <c r="C44" s="96">
        <v>10016</v>
      </c>
      <c r="D44" s="96"/>
      <c r="E44" s="96">
        <v>9732</v>
      </c>
      <c r="F44" s="96"/>
      <c r="G44" s="679">
        <v>9503</v>
      </c>
    </row>
    <row r="45" spans="1:7" ht="12.75" customHeight="1">
      <c r="A45" s="77" t="s">
        <v>79</v>
      </c>
      <c r="B45" s="78"/>
      <c r="C45" s="96">
        <v>280</v>
      </c>
      <c r="D45" s="96"/>
      <c r="E45" s="96">
        <v>196</v>
      </c>
      <c r="F45" s="96"/>
      <c r="G45" s="679">
        <v>211</v>
      </c>
    </row>
    <row r="46" spans="1:7" ht="12.75" customHeight="1">
      <c r="A46" s="77" t="s">
        <v>80</v>
      </c>
      <c r="B46" s="78"/>
      <c r="C46" s="96">
        <v>2250</v>
      </c>
      <c r="D46" s="96"/>
      <c r="E46" s="96">
        <v>3604</v>
      </c>
      <c r="F46" s="96"/>
      <c r="G46" s="679">
        <v>3120</v>
      </c>
    </row>
    <row r="47" spans="1:7" ht="12.75" customHeight="1">
      <c r="A47" s="77" t="s">
        <v>81</v>
      </c>
      <c r="B47" s="78"/>
      <c r="C47" s="96">
        <v>23256</v>
      </c>
      <c r="D47" s="96"/>
      <c r="E47" s="96">
        <v>22910</v>
      </c>
      <c r="F47" s="96"/>
      <c r="G47" s="679">
        <v>23898</v>
      </c>
    </row>
    <row r="48" spans="1:7" s="440" customFormat="1" ht="12.75" customHeight="1">
      <c r="A48" s="118" t="s">
        <v>82</v>
      </c>
      <c r="B48" s="106"/>
      <c r="C48" s="99">
        <v>2248</v>
      </c>
      <c r="D48" s="99"/>
      <c r="E48" s="99">
        <v>2513</v>
      </c>
      <c r="F48" s="99"/>
      <c r="G48" s="680">
        <v>2377</v>
      </c>
    </row>
    <row r="49" spans="1:7" ht="12.75" customHeight="1">
      <c r="A49" s="116"/>
      <c r="B49" s="95"/>
      <c r="C49" s="104">
        <v>38050</v>
      </c>
      <c r="D49" s="104"/>
      <c r="E49" s="104">
        <v>38955</v>
      </c>
      <c r="F49" s="104"/>
      <c r="G49" s="683">
        <v>39109</v>
      </c>
    </row>
    <row r="50" spans="1:7" ht="4.5" customHeight="1">
      <c r="A50" s="33"/>
      <c r="B50" s="26"/>
      <c r="C50" s="68"/>
      <c r="D50" s="68"/>
      <c r="E50" s="56"/>
      <c r="F50" s="56"/>
      <c r="G50" s="658"/>
    </row>
    <row r="51" spans="1:7" ht="12.75" customHeight="1">
      <c r="A51" s="33" t="s">
        <v>83</v>
      </c>
      <c r="B51" s="26"/>
      <c r="C51" s="107"/>
      <c r="D51" s="107"/>
      <c r="E51" s="107"/>
      <c r="F51" s="107"/>
      <c r="G51" s="685"/>
    </row>
    <row r="52" spans="1:7" ht="12.75" customHeight="1">
      <c r="A52" s="77" t="s">
        <v>84</v>
      </c>
      <c r="B52" s="78"/>
      <c r="C52" s="104">
        <v>5985</v>
      </c>
      <c r="D52" s="104"/>
      <c r="E52" s="104">
        <v>5047</v>
      </c>
      <c r="F52" s="104"/>
      <c r="G52" s="683">
        <v>8427</v>
      </c>
    </row>
    <row r="53" spans="1:7" ht="12.75" customHeight="1">
      <c r="A53" s="77" t="s">
        <v>85</v>
      </c>
      <c r="B53" s="78"/>
      <c r="C53" s="96">
        <v>7765</v>
      </c>
      <c r="D53" s="96"/>
      <c r="E53" s="96">
        <v>7196</v>
      </c>
      <c r="F53" s="96"/>
      <c r="G53" s="679">
        <v>4769</v>
      </c>
    </row>
    <row r="54" spans="1:7" ht="12.75" customHeight="1">
      <c r="A54" s="77" t="s">
        <v>86</v>
      </c>
      <c r="B54" s="78"/>
      <c r="C54" s="96">
        <v>25309</v>
      </c>
      <c r="D54" s="96"/>
      <c r="E54" s="96">
        <v>21968</v>
      </c>
      <c r="F54" s="96"/>
      <c r="G54" s="679">
        <v>23100</v>
      </c>
    </row>
    <row r="55" spans="1:7" s="440" customFormat="1" ht="12.75" customHeight="1">
      <c r="A55" s="120" t="s">
        <v>87</v>
      </c>
      <c r="B55" s="106"/>
      <c r="C55" s="99">
        <v>57970</v>
      </c>
      <c r="D55" s="99"/>
      <c r="E55" s="99">
        <v>55263</v>
      </c>
      <c r="F55" s="99"/>
      <c r="G55" s="680">
        <v>61108</v>
      </c>
    </row>
    <row r="56" spans="1:7" ht="12.75" customHeight="1">
      <c r="A56" s="88"/>
      <c r="B56" s="90"/>
      <c r="C56" s="96">
        <v>97029</v>
      </c>
      <c r="D56" s="96"/>
      <c r="E56" s="96">
        <v>89474</v>
      </c>
      <c r="F56" s="96"/>
      <c r="G56" s="679">
        <v>97404</v>
      </c>
    </row>
    <row r="57" spans="1:7" ht="4.5" customHeight="1">
      <c r="A57" s="33"/>
      <c r="B57" s="26"/>
      <c r="C57" s="68"/>
      <c r="D57" s="68"/>
      <c r="E57" s="56"/>
      <c r="F57" s="56"/>
      <c r="G57" s="658"/>
    </row>
    <row r="58" spans="1:7" s="440" customFormat="1" ht="12.75" customHeight="1">
      <c r="A58" s="577" t="s">
        <v>88</v>
      </c>
      <c r="B58" s="585"/>
      <c r="C58" s="99">
        <v>280349</v>
      </c>
      <c r="D58" s="99"/>
      <c r="E58" s="99">
        <v>272971</v>
      </c>
      <c r="F58" s="99"/>
      <c r="G58" s="680">
        <v>274996</v>
      </c>
    </row>
    <row r="59" spans="1:7" ht="4.5" customHeight="1">
      <c r="A59" s="114"/>
      <c r="B59" s="89"/>
      <c r="C59" s="68"/>
      <c r="D59" s="68"/>
      <c r="E59" s="56"/>
      <c r="F59" s="56"/>
      <c r="G59" s="658"/>
    </row>
    <row r="60" spans="1:7" s="13" customFormat="1" ht="12.75" customHeight="1">
      <c r="A60" s="110"/>
      <c r="B60" s="108" t="s">
        <v>89</v>
      </c>
      <c r="C60" s="109">
        <v>41037</v>
      </c>
      <c r="D60" s="109"/>
      <c r="E60" s="109">
        <v>39838</v>
      </c>
      <c r="F60" s="109"/>
      <c r="G60" s="686">
        <v>38170</v>
      </c>
    </row>
    <row r="61" spans="1:7" s="13" customFormat="1" ht="4.5" customHeight="1">
      <c r="A61" s="121"/>
      <c r="B61" s="111"/>
      <c r="C61" s="112"/>
      <c r="D61" s="112"/>
      <c r="E61" s="112"/>
      <c r="F61" s="112"/>
      <c r="G61" s="687"/>
    </row>
    <row r="62" spans="1:7" s="13" customFormat="1" ht="12.75" customHeight="1">
      <c r="A62" s="110"/>
      <c r="B62" s="108" t="s">
        <v>90</v>
      </c>
      <c r="C62" s="113">
        <v>39505</v>
      </c>
      <c r="D62" s="113"/>
      <c r="E62" s="113">
        <v>28983</v>
      </c>
      <c r="F62" s="113"/>
      <c r="G62" s="688">
        <v>38538</v>
      </c>
    </row>
    <row r="63" spans="1:7" ht="4.5" customHeight="1">
      <c r="A63" s="114"/>
      <c r="B63" s="89"/>
      <c r="C63" s="56"/>
      <c r="D63" s="56"/>
      <c r="E63" s="56"/>
      <c r="F63" s="56"/>
      <c r="G63" s="658"/>
    </row>
    <row r="64" spans="1:7" ht="12.75" customHeight="1">
      <c r="A64" s="117" t="s">
        <v>91</v>
      </c>
      <c r="B64" s="97"/>
      <c r="C64" s="96">
        <v>452</v>
      </c>
      <c r="D64" s="96"/>
      <c r="E64" s="96">
        <v>538</v>
      </c>
      <c r="F64" s="96"/>
      <c r="G64" s="679">
        <v>520</v>
      </c>
    </row>
    <row r="65" spans="1:7" s="464" customFormat="1" ht="12.75" customHeight="1" thickBot="1">
      <c r="A65" s="586" t="s">
        <v>92</v>
      </c>
      <c r="B65" s="587"/>
      <c r="C65" s="102">
        <v>609</v>
      </c>
      <c r="D65" s="102"/>
      <c r="E65" s="102">
        <v>548</v>
      </c>
      <c r="F65" s="102"/>
      <c r="G65" s="689">
        <v>613</v>
      </c>
    </row>
    <row r="66" spans="2:6" ht="4.5" customHeight="1">
      <c r="B66" s="40"/>
      <c r="C66" s="68"/>
      <c r="D66" s="68"/>
      <c r="E66" s="68"/>
      <c r="F66" s="68"/>
    </row>
    <row r="67" spans="1:7" s="417" customFormat="1" ht="13.5" customHeight="1">
      <c r="A67" s="862" t="s">
        <v>270</v>
      </c>
      <c r="B67" s="862" t="s">
        <v>294</v>
      </c>
      <c r="C67" s="863"/>
      <c r="D67" s="863"/>
      <c r="E67" s="863"/>
      <c r="F67" s="863"/>
      <c r="G67" s="864"/>
    </row>
    <row r="68" spans="2:6" ht="11.25" customHeight="1">
      <c r="B68" s="40"/>
      <c r="C68" s="68"/>
      <c r="D68" s="68"/>
      <c r="E68" s="68"/>
      <c r="F68" s="68"/>
    </row>
    <row r="69" spans="2:6" ht="11.25" customHeight="1">
      <c r="B69" s="40"/>
      <c r="C69" s="68"/>
      <c r="D69" s="68"/>
      <c r="E69" s="68"/>
      <c r="F69" s="68"/>
    </row>
    <row r="70" spans="2:6" ht="11.25" customHeight="1">
      <c r="B70" s="40"/>
      <c r="C70" s="68"/>
      <c r="D70" s="68"/>
      <c r="E70" s="68"/>
      <c r="F70" s="68"/>
    </row>
    <row r="71" spans="2:6" ht="11.25" customHeight="1">
      <c r="B71" s="40"/>
      <c r="C71" s="68"/>
      <c r="D71" s="68"/>
      <c r="E71" s="68"/>
      <c r="F71" s="68"/>
    </row>
    <row r="72" spans="2:6" ht="11.25" customHeight="1">
      <c r="B72" s="40"/>
      <c r="C72" s="68"/>
      <c r="D72" s="68"/>
      <c r="E72" s="68"/>
      <c r="F72" s="68"/>
    </row>
    <row r="73" spans="2:6" ht="11.25" customHeight="1">
      <c r="B73" s="40"/>
      <c r="C73" s="68"/>
      <c r="D73" s="68"/>
      <c r="E73" s="68"/>
      <c r="F73" s="68"/>
    </row>
    <row r="74" spans="2:6" ht="11.25" customHeight="1">
      <c r="B74" s="40"/>
      <c r="C74" s="68"/>
      <c r="D74" s="68"/>
      <c r="E74" s="68"/>
      <c r="F74" s="68"/>
    </row>
    <row r="75" spans="2:6" ht="11.25" customHeight="1">
      <c r="B75" s="40"/>
      <c r="C75" s="68"/>
      <c r="D75" s="68"/>
      <c r="E75" s="68"/>
      <c r="F75" s="68"/>
    </row>
    <row r="76" spans="2:6" ht="11.25" customHeight="1">
      <c r="B76" s="40"/>
      <c r="C76" s="68"/>
      <c r="D76" s="68"/>
      <c r="E76" s="68"/>
      <c r="F76" s="68"/>
    </row>
    <row r="77" spans="2:6" ht="11.25" customHeight="1">
      <c r="B77" s="40"/>
      <c r="C77" s="68"/>
      <c r="D77" s="68"/>
      <c r="E77" s="68"/>
      <c r="F77" s="68"/>
    </row>
    <row r="78" spans="2:6" ht="11.25" customHeight="1">
      <c r="B78" s="40"/>
      <c r="C78" s="68"/>
      <c r="D78" s="68"/>
      <c r="E78" s="68"/>
      <c r="F78" s="68"/>
    </row>
    <row r="79" spans="2:6" ht="11.25" customHeight="1">
      <c r="B79" s="40"/>
      <c r="C79" s="68"/>
      <c r="D79" s="68"/>
      <c r="E79" s="68"/>
      <c r="F79" s="68"/>
    </row>
    <row r="80" spans="2:6" ht="11.25" customHeight="1">
      <c r="B80" s="40"/>
      <c r="C80" s="68"/>
      <c r="D80" s="68"/>
      <c r="E80" s="68"/>
      <c r="F80" s="68"/>
    </row>
    <row r="81" spans="2:6" ht="11.25" customHeight="1">
      <c r="B81" s="40"/>
      <c r="C81" s="68"/>
      <c r="D81" s="68"/>
      <c r="E81" s="68"/>
      <c r="F81" s="68"/>
    </row>
    <row r="82" spans="2:6" ht="11.25" customHeight="1">
      <c r="B82" s="40"/>
      <c r="C82" s="68"/>
      <c r="D82" s="68"/>
      <c r="E82" s="68"/>
      <c r="F82" s="68"/>
    </row>
    <row r="83" spans="2:6" ht="11.25" customHeight="1">
      <c r="B83" s="40"/>
      <c r="C83" s="68"/>
      <c r="D83" s="68"/>
      <c r="E83" s="68"/>
      <c r="F83" s="68"/>
    </row>
    <row r="84" spans="2:6" ht="11.25" customHeight="1">
      <c r="B84" s="40"/>
      <c r="C84" s="68"/>
      <c r="D84" s="68"/>
      <c r="E84" s="68"/>
      <c r="F84" s="68"/>
    </row>
    <row r="85" spans="2:6" ht="11.25" customHeight="1">
      <c r="B85" s="40"/>
      <c r="C85" s="68"/>
      <c r="D85" s="68"/>
      <c r="E85" s="68"/>
      <c r="F85" s="68"/>
    </row>
    <row r="86" spans="2:6" ht="11.25" customHeight="1">
      <c r="B86" s="40"/>
      <c r="C86" s="68"/>
      <c r="D86" s="68"/>
      <c r="E86" s="68"/>
      <c r="F86" s="68"/>
    </row>
    <row r="87" spans="2:6" ht="11.25" customHeight="1">
      <c r="B87" s="40"/>
      <c r="C87" s="68"/>
      <c r="D87" s="68"/>
      <c r="E87" s="68"/>
      <c r="F87" s="68"/>
    </row>
    <row r="88" spans="2:6" ht="11.25" customHeight="1">
      <c r="B88" s="40"/>
      <c r="C88" s="68"/>
      <c r="D88" s="68"/>
      <c r="E88" s="68"/>
      <c r="F88" s="68"/>
    </row>
    <row r="89" spans="2:6" ht="11.25" customHeight="1">
      <c r="B89" s="40"/>
      <c r="C89" s="68"/>
      <c r="D89" s="68"/>
      <c r="E89" s="68"/>
      <c r="F89" s="68"/>
    </row>
    <row r="90" spans="2:6" ht="11.25" customHeight="1">
      <c r="B90" s="40"/>
      <c r="C90" s="68"/>
      <c r="D90" s="68"/>
      <c r="E90" s="68"/>
      <c r="F90" s="68"/>
    </row>
    <row r="91" spans="2:6" ht="11.25" customHeight="1">
      <c r="B91" s="40"/>
      <c r="C91" s="68"/>
      <c r="D91" s="68"/>
      <c r="E91" s="68"/>
      <c r="F91" s="68"/>
    </row>
    <row r="92" spans="2:6" ht="11.25" customHeight="1">
      <c r="B92" s="40"/>
      <c r="C92" s="68"/>
      <c r="D92" s="68"/>
      <c r="E92" s="68"/>
      <c r="F92" s="68"/>
    </row>
    <row r="93" spans="2:6" ht="11.25" customHeight="1">
      <c r="B93" s="40"/>
      <c r="C93" s="68"/>
      <c r="D93" s="68"/>
      <c r="E93" s="68"/>
      <c r="F93" s="68"/>
    </row>
    <row r="94" spans="2:6" ht="11.25" customHeight="1">
      <c r="B94" s="40"/>
      <c r="C94" s="68"/>
      <c r="D94" s="68"/>
      <c r="E94" s="68"/>
      <c r="F94" s="68"/>
    </row>
    <row r="95" spans="2:6" ht="11.25" customHeight="1">
      <c r="B95" s="40"/>
      <c r="C95" s="68"/>
      <c r="D95" s="68"/>
      <c r="E95" s="68"/>
      <c r="F95" s="68"/>
    </row>
    <row r="96" spans="2:6" ht="11.25" customHeight="1">
      <c r="B96" s="40"/>
      <c r="C96" s="68"/>
      <c r="D96" s="68"/>
      <c r="E96" s="68"/>
      <c r="F96" s="68"/>
    </row>
    <row r="97" spans="2:6" ht="11.25" customHeight="1">
      <c r="B97" s="40"/>
      <c r="C97" s="68"/>
      <c r="D97" s="68"/>
      <c r="E97" s="68"/>
      <c r="F97" s="68"/>
    </row>
    <row r="98" spans="2:6" ht="11.25" customHeight="1">
      <c r="B98" s="40"/>
      <c r="C98" s="68"/>
      <c r="D98" s="68"/>
      <c r="E98" s="68"/>
      <c r="F98" s="68"/>
    </row>
    <row r="99" spans="2:6" ht="11.25" customHeight="1">
      <c r="B99" s="40"/>
      <c r="C99" s="68"/>
      <c r="D99" s="68"/>
      <c r="E99" s="68"/>
      <c r="F99" s="68"/>
    </row>
    <row r="100" spans="2:6" ht="11.25" customHeight="1">
      <c r="B100" s="40"/>
      <c r="C100" s="68"/>
      <c r="D100" s="68"/>
      <c r="E100" s="68"/>
      <c r="F100" s="68"/>
    </row>
    <row r="101" spans="2:6" ht="11.25" customHeight="1">
      <c r="B101" s="40"/>
      <c r="C101" s="68"/>
      <c r="D101" s="68"/>
      <c r="E101" s="68"/>
      <c r="F101" s="68"/>
    </row>
    <row r="102" spans="2:6" ht="11.25" customHeight="1">
      <c r="B102" s="40"/>
      <c r="C102" s="68"/>
      <c r="D102" s="68"/>
      <c r="E102" s="68"/>
      <c r="F102" s="68"/>
    </row>
    <row r="103" spans="2:6" ht="11.25" customHeight="1">
      <c r="B103" s="40"/>
      <c r="C103" s="68"/>
      <c r="D103" s="68"/>
      <c r="E103" s="68"/>
      <c r="F103" s="68"/>
    </row>
    <row r="104" spans="2:6" ht="11.25" customHeight="1">
      <c r="B104" s="40"/>
      <c r="C104" s="68"/>
      <c r="D104" s="68"/>
      <c r="E104" s="68"/>
      <c r="F104" s="68"/>
    </row>
    <row r="105" spans="2:6" ht="11.25" customHeight="1">
      <c r="B105" s="40"/>
      <c r="C105" s="68"/>
      <c r="D105" s="68"/>
      <c r="E105" s="68"/>
      <c r="F105" s="68"/>
    </row>
    <row r="106" spans="2:6" ht="11.25" customHeight="1">
      <c r="B106" s="40"/>
      <c r="C106" s="68"/>
      <c r="D106" s="68"/>
      <c r="E106" s="68"/>
      <c r="F106" s="68"/>
    </row>
    <row r="107" spans="2:6" ht="11.25" customHeight="1">
      <c r="B107" s="40"/>
      <c r="C107" s="68"/>
      <c r="D107" s="68"/>
      <c r="E107" s="68"/>
      <c r="F107" s="68"/>
    </row>
    <row r="108" spans="2:6" ht="11.25" customHeight="1">
      <c r="B108" s="40"/>
      <c r="C108" s="68"/>
      <c r="D108" s="68"/>
      <c r="E108" s="68"/>
      <c r="F108" s="68"/>
    </row>
    <row r="109" spans="2:6" ht="11.25" customHeight="1">
      <c r="B109" s="40"/>
      <c r="C109" s="68"/>
      <c r="D109" s="68"/>
      <c r="E109" s="68"/>
      <c r="F109" s="68"/>
    </row>
    <row r="110" spans="2:6" ht="11.25" customHeight="1">
      <c r="B110" s="40"/>
      <c r="C110" s="68"/>
      <c r="D110" s="68"/>
      <c r="E110" s="68"/>
      <c r="F110" s="68"/>
    </row>
    <row r="111" spans="2:6" ht="11.25" customHeight="1">
      <c r="B111" s="40"/>
      <c r="C111" s="68"/>
      <c r="D111" s="68"/>
      <c r="E111" s="68"/>
      <c r="F111" s="68"/>
    </row>
    <row r="112" spans="2:6" ht="11.25" customHeight="1">
      <c r="B112" s="40"/>
      <c r="C112" s="68"/>
      <c r="D112" s="68"/>
      <c r="E112" s="68"/>
      <c r="F112" s="68"/>
    </row>
    <row r="113" spans="2:6" ht="11.25" customHeight="1">
      <c r="B113" s="40"/>
      <c r="C113" s="68"/>
      <c r="D113" s="68"/>
      <c r="E113" s="68"/>
      <c r="F113" s="68"/>
    </row>
    <row r="114" spans="2:6" ht="11.25" customHeight="1">
      <c r="B114" s="40"/>
      <c r="C114" s="68"/>
      <c r="D114" s="68"/>
      <c r="E114" s="68"/>
      <c r="F114" s="68"/>
    </row>
    <row r="115" spans="2:6" ht="11.25" customHeight="1">
      <c r="B115" s="40"/>
      <c r="C115" s="68"/>
      <c r="D115" s="68"/>
      <c r="E115" s="68"/>
      <c r="F115" s="68"/>
    </row>
    <row r="116" spans="2:6" ht="11.25" customHeight="1">
      <c r="B116" s="40"/>
      <c r="C116" s="68"/>
      <c r="D116" s="68"/>
      <c r="E116" s="68"/>
      <c r="F116" s="68"/>
    </row>
    <row r="117" spans="2:6" ht="11.25" customHeight="1">
      <c r="B117" s="40"/>
      <c r="C117" s="68"/>
      <c r="D117" s="68"/>
      <c r="E117" s="68"/>
      <c r="F117" s="68"/>
    </row>
    <row r="118" spans="2:6" ht="11.25" customHeight="1">
      <c r="B118" s="40"/>
      <c r="C118" s="68"/>
      <c r="D118" s="68"/>
      <c r="E118" s="68"/>
      <c r="F118" s="68"/>
    </row>
    <row r="119" spans="2:6" ht="11.25" customHeight="1">
      <c r="B119" s="40"/>
      <c r="C119" s="68"/>
      <c r="D119" s="68"/>
      <c r="E119" s="68"/>
      <c r="F119" s="68"/>
    </row>
    <row r="120" spans="2:6" ht="11.25" customHeight="1">
      <c r="B120" s="40"/>
      <c r="C120" s="68"/>
      <c r="D120" s="68"/>
      <c r="E120" s="68"/>
      <c r="F120" s="68"/>
    </row>
    <row r="121" spans="2:6" ht="11.25" customHeight="1">
      <c r="B121" s="40"/>
      <c r="C121" s="68"/>
      <c r="D121" s="68"/>
      <c r="E121" s="68"/>
      <c r="F121" s="68"/>
    </row>
    <row r="122" spans="2:6" ht="11.25" customHeight="1">
      <c r="B122" s="40"/>
      <c r="C122" s="68"/>
      <c r="D122" s="68"/>
      <c r="E122" s="68"/>
      <c r="F122" s="68"/>
    </row>
    <row r="123" spans="2:6" ht="11.25" customHeight="1">
      <c r="B123" s="40"/>
      <c r="C123" s="68"/>
      <c r="D123" s="68"/>
      <c r="E123" s="68"/>
      <c r="F123" s="68"/>
    </row>
    <row r="124" spans="2:6" ht="11.25" customHeight="1">
      <c r="B124" s="40"/>
      <c r="C124" s="68"/>
      <c r="D124" s="68"/>
      <c r="E124" s="68"/>
      <c r="F124" s="68"/>
    </row>
    <row r="125" spans="2:6" ht="11.25" customHeight="1">
      <c r="B125" s="40"/>
      <c r="C125" s="68"/>
      <c r="D125" s="68"/>
      <c r="E125" s="68"/>
      <c r="F125" s="68"/>
    </row>
    <row r="126" spans="2:6" ht="11.25" customHeight="1">
      <c r="B126" s="40"/>
      <c r="C126" s="68"/>
      <c r="D126" s="68"/>
      <c r="E126" s="68"/>
      <c r="F126" s="68"/>
    </row>
    <row r="127" spans="2:6" ht="11.25" customHeight="1">
      <c r="B127" s="40"/>
      <c r="C127" s="68"/>
      <c r="D127" s="68"/>
      <c r="E127" s="68"/>
      <c r="F127" s="68"/>
    </row>
    <row r="128" spans="2:6" ht="11.25" customHeight="1">
      <c r="B128" s="40"/>
      <c r="C128" s="68"/>
      <c r="D128" s="68"/>
      <c r="E128" s="68"/>
      <c r="F128" s="68"/>
    </row>
    <row r="129" spans="2:6" ht="11.25" customHeight="1">
      <c r="B129" s="40"/>
      <c r="C129" s="68"/>
      <c r="D129" s="68"/>
      <c r="E129" s="68"/>
      <c r="F129" s="68"/>
    </row>
    <row r="130" spans="2:6" ht="11.25" customHeight="1">
      <c r="B130" s="40"/>
      <c r="C130" s="68"/>
      <c r="D130" s="68"/>
      <c r="E130" s="68"/>
      <c r="F130" s="68"/>
    </row>
    <row r="131" spans="2:6" ht="11.25" customHeight="1">
      <c r="B131" s="40"/>
      <c r="C131" s="68"/>
      <c r="D131" s="68"/>
      <c r="E131" s="68"/>
      <c r="F131" s="68"/>
    </row>
    <row r="132" spans="2:6" ht="11.25" customHeight="1">
      <c r="B132" s="40"/>
      <c r="C132" s="68"/>
      <c r="D132" s="68"/>
      <c r="E132" s="68"/>
      <c r="F132" s="68"/>
    </row>
    <row r="133" spans="2:6" ht="11.25" customHeight="1">
      <c r="B133" s="40"/>
      <c r="C133" s="68"/>
      <c r="D133" s="68"/>
      <c r="E133" s="68"/>
      <c r="F133" s="68"/>
    </row>
    <row r="134" spans="2:6" ht="11.25" customHeight="1">
      <c r="B134" s="40"/>
      <c r="C134" s="68"/>
      <c r="D134" s="68"/>
      <c r="E134" s="68"/>
      <c r="F134" s="68"/>
    </row>
    <row r="135" spans="2:6" ht="11.25" customHeight="1">
      <c r="B135" s="40"/>
      <c r="C135" s="68"/>
      <c r="D135" s="68"/>
      <c r="E135" s="68"/>
      <c r="F135" s="68"/>
    </row>
    <row r="136" spans="2:6" ht="11.25" customHeight="1">
      <c r="B136" s="40"/>
      <c r="C136" s="68"/>
      <c r="D136" s="68"/>
      <c r="E136" s="68"/>
      <c r="F136" s="68"/>
    </row>
    <row r="137" spans="2:6" ht="11.25" customHeight="1">
      <c r="B137" s="40"/>
      <c r="C137" s="68"/>
      <c r="D137" s="68"/>
      <c r="E137" s="68"/>
      <c r="F137" s="68"/>
    </row>
    <row r="138" spans="2:6" ht="11.25" customHeight="1">
      <c r="B138" s="40"/>
      <c r="C138" s="68"/>
      <c r="D138" s="68"/>
      <c r="E138" s="68"/>
      <c r="F138" s="68"/>
    </row>
    <row r="139" spans="2:6" ht="11.25" customHeight="1">
      <c r="B139" s="40"/>
      <c r="C139" s="68"/>
      <c r="D139" s="68"/>
      <c r="E139" s="68"/>
      <c r="F139" s="68"/>
    </row>
    <row r="140" spans="2:6" ht="11.25" customHeight="1">
      <c r="B140" s="40"/>
      <c r="C140" s="68"/>
      <c r="D140" s="68"/>
      <c r="E140" s="68"/>
      <c r="F140" s="68"/>
    </row>
    <row r="141" spans="2:6" ht="11.25" customHeight="1">
      <c r="B141" s="40"/>
      <c r="C141" s="68"/>
      <c r="D141" s="68"/>
      <c r="E141" s="68"/>
      <c r="F141" s="68"/>
    </row>
    <row r="142" spans="2:6" ht="11.25" customHeight="1">
      <c r="B142" s="40"/>
      <c r="C142" s="68"/>
      <c r="D142" s="68"/>
      <c r="E142" s="68"/>
      <c r="F142" s="68"/>
    </row>
    <row r="143" spans="2:6" ht="11.25" customHeight="1">
      <c r="B143" s="40"/>
      <c r="C143" s="68"/>
      <c r="D143" s="68"/>
      <c r="E143" s="68"/>
      <c r="F143" s="68"/>
    </row>
    <row r="144" spans="2:6" ht="11.25" customHeight="1">
      <c r="B144" s="40"/>
      <c r="C144" s="68"/>
      <c r="D144" s="68"/>
      <c r="E144" s="68"/>
      <c r="F144" s="68"/>
    </row>
    <row r="145" spans="2:6" ht="11.25" customHeight="1">
      <c r="B145" s="40"/>
      <c r="C145" s="68"/>
      <c r="D145" s="68"/>
      <c r="E145" s="68"/>
      <c r="F145" s="68"/>
    </row>
    <row r="146" spans="2:6" ht="11.25" customHeight="1">
      <c r="B146" s="40"/>
      <c r="C146" s="68"/>
      <c r="D146" s="68"/>
      <c r="E146" s="68"/>
      <c r="F146" s="68"/>
    </row>
    <row r="147" spans="2:6" ht="11.25" customHeight="1">
      <c r="B147" s="40"/>
      <c r="C147" s="68"/>
      <c r="D147" s="68"/>
      <c r="E147" s="68"/>
      <c r="F147" s="68"/>
    </row>
    <row r="148" spans="2:6" ht="11.25" customHeight="1">
      <c r="B148" s="40"/>
      <c r="C148" s="68"/>
      <c r="D148" s="68"/>
      <c r="E148" s="68"/>
      <c r="F148" s="68"/>
    </row>
    <row r="149" spans="2:6" ht="11.25" customHeight="1">
      <c r="B149" s="40"/>
      <c r="C149" s="68"/>
      <c r="D149" s="68"/>
      <c r="E149" s="68"/>
      <c r="F149" s="68"/>
    </row>
    <row r="150" spans="2:6" ht="11.25" customHeight="1">
      <c r="B150" s="40"/>
      <c r="C150" s="68"/>
      <c r="D150" s="68"/>
      <c r="E150" s="68"/>
      <c r="F150" s="68"/>
    </row>
    <row r="151" spans="2:6" ht="11.25" customHeight="1">
      <c r="B151" s="40"/>
      <c r="C151" s="68"/>
      <c r="D151" s="68"/>
      <c r="E151" s="68"/>
      <c r="F151" s="68"/>
    </row>
    <row r="152" spans="2:6" ht="11.25" customHeight="1">
      <c r="B152" s="40"/>
      <c r="C152" s="68"/>
      <c r="D152" s="68"/>
      <c r="E152" s="68"/>
      <c r="F152" s="68"/>
    </row>
    <row r="153" spans="2:6" ht="11.25" customHeight="1">
      <c r="B153" s="40"/>
      <c r="C153" s="68"/>
      <c r="D153" s="68"/>
      <c r="E153" s="68"/>
      <c r="F153" s="68"/>
    </row>
    <row r="154" spans="2:6" ht="11.25" customHeight="1">
      <c r="B154" s="40"/>
      <c r="C154" s="68"/>
      <c r="D154" s="68"/>
      <c r="E154" s="68"/>
      <c r="F154" s="68"/>
    </row>
    <row r="155" spans="2:6" ht="11.25" customHeight="1">
      <c r="B155" s="40"/>
      <c r="C155" s="68"/>
      <c r="D155" s="68"/>
      <c r="E155" s="68"/>
      <c r="F155" s="68"/>
    </row>
    <row r="156" spans="2:6" ht="11.25" customHeight="1">
      <c r="B156" s="40"/>
      <c r="C156" s="68"/>
      <c r="D156" s="68"/>
      <c r="E156" s="68"/>
      <c r="F156" s="68"/>
    </row>
    <row r="157" spans="2:6" ht="11.25" customHeight="1">
      <c r="B157" s="40"/>
      <c r="C157" s="68"/>
      <c r="D157" s="68"/>
      <c r="E157" s="68"/>
      <c r="F157" s="68"/>
    </row>
    <row r="158" spans="2:6" ht="11.25" customHeight="1">
      <c r="B158" s="40"/>
      <c r="C158" s="68"/>
      <c r="D158" s="68"/>
      <c r="E158" s="68"/>
      <c r="F158" s="68"/>
    </row>
    <row r="159" spans="2:6" ht="11.25" customHeight="1">
      <c r="B159" s="40"/>
      <c r="C159" s="68"/>
      <c r="D159" s="68"/>
      <c r="E159" s="68"/>
      <c r="F159" s="68"/>
    </row>
    <row r="160" spans="2:6" ht="11.25" customHeight="1">
      <c r="B160" s="40"/>
      <c r="C160" s="68"/>
      <c r="D160" s="68"/>
      <c r="E160" s="68"/>
      <c r="F160" s="68"/>
    </row>
    <row r="161" spans="2:6" ht="11.25" customHeight="1">
      <c r="B161" s="40"/>
      <c r="C161" s="68"/>
      <c r="D161" s="68"/>
      <c r="E161" s="68"/>
      <c r="F161" s="68"/>
    </row>
    <row r="162" spans="2:6" ht="11.25" customHeight="1">
      <c r="B162" s="40"/>
      <c r="C162" s="68"/>
      <c r="D162" s="68"/>
      <c r="E162" s="68"/>
      <c r="F162" s="68"/>
    </row>
    <row r="163" spans="2:6" ht="11.25" customHeight="1">
      <c r="B163" s="40"/>
      <c r="C163" s="68"/>
      <c r="D163" s="68"/>
      <c r="E163" s="68"/>
      <c r="F163" s="68"/>
    </row>
    <row r="164" spans="2:6" ht="11.25" customHeight="1">
      <c r="B164" s="40"/>
      <c r="C164" s="68"/>
      <c r="D164" s="68"/>
      <c r="E164" s="68"/>
      <c r="F164" s="68"/>
    </row>
    <row r="165" spans="2:6" ht="11.25" customHeight="1">
      <c r="B165" s="40"/>
      <c r="C165" s="68"/>
      <c r="D165" s="68"/>
      <c r="E165" s="68"/>
      <c r="F165" s="68"/>
    </row>
    <row r="166" spans="2:6" ht="11.25" customHeight="1">
      <c r="B166" s="40"/>
      <c r="C166" s="68"/>
      <c r="D166" s="68"/>
      <c r="E166" s="68"/>
      <c r="F166" s="68"/>
    </row>
    <row r="167" spans="2:6" ht="11.25" customHeight="1">
      <c r="B167" s="40"/>
      <c r="C167" s="68"/>
      <c r="D167" s="68"/>
      <c r="E167" s="68"/>
      <c r="F167" s="68"/>
    </row>
    <row r="168" spans="2:6" ht="11.25" customHeight="1">
      <c r="B168" s="40"/>
      <c r="C168" s="68"/>
      <c r="D168" s="68"/>
      <c r="E168" s="68"/>
      <c r="F168" s="68"/>
    </row>
    <row r="169" spans="2:6" ht="11.25" customHeight="1">
      <c r="B169" s="40"/>
      <c r="C169" s="68"/>
      <c r="D169" s="68"/>
      <c r="E169" s="68"/>
      <c r="F169" s="68"/>
    </row>
    <row r="170" spans="2:6" ht="11.25" customHeight="1">
      <c r="B170" s="40"/>
      <c r="C170" s="68"/>
      <c r="D170" s="68"/>
      <c r="E170" s="68"/>
      <c r="F170" s="68"/>
    </row>
    <row r="171" spans="2:6" ht="11.25" customHeight="1">
      <c r="B171" s="40"/>
      <c r="C171" s="68"/>
      <c r="D171" s="68"/>
      <c r="E171" s="68"/>
      <c r="F171" s="68"/>
    </row>
    <row r="172" spans="2:6" ht="11.25" customHeight="1">
      <c r="B172" s="40"/>
      <c r="C172" s="68"/>
      <c r="D172" s="68"/>
      <c r="E172" s="68"/>
      <c r="F172" s="68"/>
    </row>
    <row r="173" spans="2:6" ht="11.25" customHeight="1">
      <c r="B173" s="40"/>
      <c r="C173" s="68"/>
      <c r="D173" s="68"/>
      <c r="E173" s="68"/>
      <c r="F173" s="68"/>
    </row>
    <row r="174" spans="2:6" ht="11.25" customHeight="1">
      <c r="B174" s="40"/>
      <c r="C174" s="68"/>
      <c r="D174" s="68"/>
      <c r="E174" s="68"/>
      <c r="F174" s="68"/>
    </row>
    <row r="175" spans="2:6" ht="11.25" customHeight="1">
      <c r="B175" s="40"/>
      <c r="C175" s="68"/>
      <c r="D175" s="68"/>
      <c r="E175" s="68"/>
      <c r="F175" s="68"/>
    </row>
    <row r="176" spans="2:6" ht="11.25" customHeight="1">
      <c r="B176" s="40"/>
      <c r="C176" s="68"/>
      <c r="D176" s="68"/>
      <c r="E176" s="68"/>
      <c r="F176" s="68"/>
    </row>
    <row r="177" spans="2:6" ht="11.25" customHeight="1">
      <c r="B177" s="40"/>
      <c r="C177" s="68"/>
      <c r="D177" s="68"/>
      <c r="E177" s="68"/>
      <c r="F177" s="68"/>
    </row>
    <row r="178" spans="2:6" ht="11.25" customHeight="1">
      <c r="B178" s="40"/>
      <c r="C178" s="68"/>
      <c r="D178" s="68"/>
      <c r="E178" s="68"/>
      <c r="F178" s="68"/>
    </row>
    <row r="179" spans="2:6" ht="11.25" customHeight="1">
      <c r="B179" s="40"/>
      <c r="C179" s="68"/>
      <c r="D179" s="68"/>
      <c r="E179" s="68"/>
      <c r="F179" s="68"/>
    </row>
    <row r="180" spans="2:6" ht="11.25" customHeight="1">
      <c r="B180" s="40"/>
      <c r="C180" s="68"/>
      <c r="D180" s="68"/>
      <c r="E180" s="68"/>
      <c r="F180" s="68"/>
    </row>
    <row r="181" spans="2:6" ht="11.25" customHeight="1">
      <c r="B181" s="40"/>
      <c r="C181" s="68"/>
      <c r="D181" s="68"/>
      <c r="E181" s="68"/>
      <c r="F181" s="68"/>
    </row>
    <row r="182" spans="2:6" ht="11.25" customHeight="1">
      <c r="B182" s="40"/>
      <c r="C182" s="68"/>
      <c r="D182" s="68"/>
      <c r="E182" s="68"/>
      <c r="F182" s="68"/>
    </row>
    <row r="183" spans="2:6" ht="11.25" customHeight="1">
      <c r="B183" s="40"/>
      <c r="C183" s="68"/>
      <c r="D183" s="68"/>
      <c r="E183" s="68"/>
      <c r="F183" s="68"/>
    </row>
    <row r="184" spans="2:6" ht="11.25" customHeight="1">
      <c r="B184" s="40"/>
      <c r="C184" s="68"/>
      <c r="D184" s="68"/>
      <c r="E184" s="68"/>
      <c r="F184" s="68"/>
    </row>
    <row r="185" spans="2:6" ht="11.25" customHeight="1">
      <c r="B185" s="40"/>
      <c r="C185" s="68"/>
      <c r="D185" s="68"/>
      <c r="E185" s="68"/>
      <c r="F185" s="68"/>
    </row>
    <row r="186" spans="2:6" ht="11.25" customHeight="1">
      <c r="B186" s="40"/>
      <c r="C186" s="68"/>
      <c r="D186" s="68"/>
      <c r="E186" s="68"/>
      <c r="F186" s="68"/>
    </row>
    <row r="187" spans="2:6" ht="11.25" customHeight="1">
      <c r="B187" s="40"/>
      <c r="C187" s="68"/>
      <c r="D187" s="68"/>
      <c r="E187" s="68"/>
      <c r="F187" s="68"/>
    </row>
    <row r="188" spans="2:6" ht="11.25" customHeight="1">
      <c r="B188" s="40"/>
      <c r="C188" s="68"/>
      <c r="D188" s="68"/>
      <c r="E188" s="68"/>
      <c r="F188" s="68"/>
    </row>
    <row r="189" spans="2:6" ht="11.25" customHeight="1">
      <c r="B189" s="40"/>
      <c r="C189" s="68"/>
      <c r="D189" s="68"/>
      <c r="E189" s="68"/>
      <c r="F189" s="68"/>
    </row>
    <row r="190" spans="2:6" ht="11.25" customHeight="1">
      <c r="B190" s="40"/>
      <c r="C190" s="68"/>
      <c r="D190" s="68"/>
      <c r="E190" s="68"/>
      <c r="F190" s="68"/>
    </row>
    <row r="191" spans="2:6" ht="11.25" customHeight="1">
      <c r="B191" s="40"/>
      <c r="C191" s="68"/>
      <c r="D191" s="68"/>
      <c r="E191" s="68"/>
      <c r="F191" s="68"/>
    </row>
    <row r="192" spans="2:6" ht="11.25" customHeight="1">
      <c r="B192" s="40"/>
      <c r="C192" s="68"/>
      <c r="D192" s="68"/>
      <c r="E192" s="68"/>
      <c r="F192" s="68"/>
    </row>
    <row r="193" spans="2:6" ht="11.25" customHeight="1">
      <c r="B193" s="40"/>
      <c r="C193" s="68"/>
      <c r="D193" s="68"/>
      <c r="E193" s="68"/>
      <c r="F193" s="68"/>
    </row>
    <row r="194" spans="2:6" ht="11.25" customHeight="1">
      <c r="B194" s="40"/>
      <c r="C194" s="68"/>
      <c r="D194" s="68"/>
      <c r="E194" s="68"/>
      <c r="F194" s="68"/>
    </row>
    <row r="195" spans="2:6" ht="11.25" customHeight="1">
      <c r="B195" s="40"/>
      <c r="C195" s="68"/>
      <c r="D195" s="68"/>
      <c r="E195" s="68"/>
      <c r="F195" s="68"/>
    </row>
    <row r="196" spans="2:6" ht="11.25" customHeight="1">
      <c r="B196" s="40"/>
      <c r="C196" s="68"/>
      <c r="D196" s="68"/>
      <c r="E196" s="68"/>
      <c r="F196" s="68"/>
    </row>
    <row r="197" spans="2:6" ht="11.25" customHeight="1">
      <c r="B197" s="40"/>
      <c r="C197" s="68"/>
      <c r="D197" s="68"/>
      <c r="E197" s="68"/>
      <c r="F197" s="68"/>
    </row>
    <row r="198" spans="2:6" ht="11.25" customHeight="1">
      <c r="B198" s="40"/>
      <c r="C198" s="68"/>
      <c r="D198" s="68"/>
      <c r="E198" s="68"/>
      <c r="F198" s="68"/>
    </row>
    <row r="199" spans="2:6" ht="11.25" customHeight="1">
      <c r="B199" s="40"/>
      <c r="C199" s="68"/>
      <c r="D199" s="68"/>
      <c r="E199" s="68"/>
      <c r="F199" s="68"/>
    </row>
    <row r="200" spans="2:6" ht="11.25" customHeight="1">
      <c r="B200" s="40"/>
      <c r="C200" s="68"/>
      <c r="D200" s="68"/>
      <c r="E200" s="68"/>
      <c r="F200" s="68"/>
    </row>
    <row r="201" spans="2:6" ht="11.25" customHeight="1">
      <c r="B201" s="40"/>
      <c r="C201" s="68"/>
      <c r="D201" s="68"/>
      <c r="E201" s="68"/>
      <c r="F201" s="68"/>
    </row>
    <row r="202" spans="2:6" ht="11.25" customHeight="1">
      <c r="B202" s="40"/>
      <c r="C202" s="68"/>
      <c r="D202" s="68"/>
      <c r="E202" s="68"/>
      <c r="F202" s="68"/>
    </row>
    <row r="203" spans="2:6" ht="11.25" customHeight="1">
      <c r="B203" s="40"/>
      <c r="C203" s="68"/>
      <c r="D203" s="68"/>
      <c r="E203" s="68"/>
      <c r="F203" s="68"/>
    </row>
    <row r="204" spans="2:6" ht="11.25" customHeight="1">
      <c r="B204" s="40"/>
      <c r="C204" s="68"/>
      <c r="D204" s="68"/>
      <c r="E204" s="68"/>
      <c r="F204" s="68"/>
    </row>
    <row r="205" spans="2:6" ht="11.25" customHeight="1">
      <c r="B205" s="40"/>
      <c r="C205" s="68"/>
      <c r="D205" s="68"/>
      <c r="E205" s="68"/>
      <c r="F205" s="68"/>
    </row>
    <row r="206" spans="2:6" ht="11.25" customHeight="1">
      <c r="B206" s="40"/>
      <c r="C206" s="68"/>
      <c r="D206" s="68"/>
      <c r="E206" s="68"/>
      <c r="F206" s="68"/>
    </row>
    <row r="207" spans="2:6" ht="11.25" customHeight="1">
      <c r="B207" s="40"/>
      <c r="C207" s="68"/>
      <c r="D207" s="68"/>
      <c r="E207" s="68"/>
      <c r="F207" s="68"/>
    </row>
    <row r="208" spans="2:6" ht="11.25" customHeight="1">
      <c r="B208" s="40"/>
      <c r="C208" s="68"/>
      <c r="D208" s="68"/>
      <c r="E208" s="68"/>
      <c r="F208" s="68"/>
    </row>
    <row r="209" spans="2:6" ht="11.25" customHeight="1">
      <c r="B209" s="40"/>
      <c r="C209" s="68"/>
      <c r="D209" s="68"/>
      <c r="E209" s="68"/>
      <c r="F209" s="68"/>
    </row>
    <row r="210" spans="2:6" ht="11.25" customHeight="1">
      <c r="B210" s="40"/>
      <c r="C210" s="68"/>
      <c r="D210" s="68"/>
      <c r="E210" s="68"/>
      <c r="F210" s="68"/>
    </row>
    <row r="211" spans="2:6" ht="11.25" customHeight="1">
      <c r="B211" s="40"/>
      <c r="C211" s="68"/>
      <c r="D211" s="68"/>
      <c r="E211" s="68"/>
      <c r="F211" s="68"/>
    </row>
    <row r="212" spans="2:6" ht="11.25" customHeight="1">
      <c r="B212" s="40"/>
      <c r="C212" s="68"/>
      <c r="D212" s="68"/>
      <c r="E212" s="68"/>
      <c r="F212" s="68"/>
    </row>
    <row r="213" spans="2:6" ht="11.25" customHeight="1">
      <c r="B213" s="40"/>
      <c r="C213" s="68"/>
      <c r="D213" s="68"/>
      <c r="E213" s="68"/>
      <c r="F213" s="68"/>
    </row>
    <row r="214" spans="2:6" ht="11.25" customHeight="1">
      <c r="B214" s="40"/>
      <c r="C214" s="68"/>
      <c r="D214" s="68"/>
      <c r="E214" s="68"/>
      <c r="F214" s="68"/>
    </row>
    <row r="215" spans="2:6" ht="11.25" customHeight="1">
      <c r="B215" s="40"/>
      <c r="C215" s="68"/>
      <c r="D215" s="68"/>
      <c r="E215" s="68"/>
      <c r="F215" s="68"/>
    </row>
    <row r="216" spans="2:6" ht="11.25" customHeight="1">
      <c r="B216" s="40"/>
      <c r="C216" s="68"/>
      <c r="D216" s="68"/>
      <c r="E216" s="68"/>
      <c r="F216" s="68"/>
    </row>
    <row r="217" spans="2:6" ht="11.25" customHeight="1">
      <c r="B217" s="40"/>
      <c r="C217" s="68"/>
      <c r="D217" s="68"/>
      <c r="E217" s="68"/>
      <c r="F217" s="68"/>
    </row>
    <row r="218" spans="2:6" ht="11.25" customHeight="1">
      <c r="B218" s="40"/>
      <c r="C218" s="68"/>
      <c r="D218" s="68"/>
      <c r="E218" s="68"/>
      <c r="F218" s="68"/>
    </row>
    <row r="219" spans="2:6" ht="11.25" customHeight="1">
      <c r="B219" s="40"/>
      <c r="C219" s="68"/>
      <c r="D219" s="68"/>
      <c r="E219" s="68"/>
      <c r="F219" s="68"/>
    </row>
    <row r="220" spans="2:6" ht="11.25" customHeight="1">
      <c r="B220" s="40"/>
      <c r="C220" s="68"/>
      <c r="D220" s="68"/>
      <c r="E220" s="68"/>
      <c r="F220" s="68"/>
    </row>
    <row r="221" spans="2:6" ht="11.25" customHeight="1">
      <c r="B221" s="40"/>
      <c r="C221" s="68"/>
      <c r="D221" s="68"/>
      <c r="E221" s="68"/>
      <c r="F221" s="68"/>
    </row>
    <row r="222" spans="2:6" ht="11.25" customHeight="1">
      <c r="B222" s="40"/>
      <c r="C222" s="68"/>
      <c r="D222" s="68"/>
      <c r="E222" s="68"/>
      <c r="F222" s="68"/>
    </row>
    <row r="223" spans="2:6" ht="11.25" customHeight="1">
      <c r="B223" s="40"/>
      <c r="C223" s="68"/>
      <c r="D223" s="68"/>
      <c r="E223" s="68"/>
      <c r="F223" s="68"/>
    </row>
    <row r="224" spans="2:6" ht="11.25" customHeight="1">
      <c r="B224" s="40"/>
      <c r="C224" s="68"/>
      <c r="D224" s="68"/>
      <c r="E224" s="68"/>
      <c r="F224" s="68"/>
    </row>
    <row r="225" spans="2:6" ht="11.25" customHeight="1">
      <c r="B225" s="40"/>
      <c r="C225" s="68"/>
      <c r="D225" s="68"/>
      <c r="E225" s="68"/>
      <c r="F225" s="68"/>
    </row>
    <row r="226" spans="2:6" ht="11.25" customHeight="1">
      <c r="B226" s="40"/>
      <c r="C226" s="68"/>
      <c r="D226" s="68"/>
      <c r="E226" s="68"/>
      <c r="F226" s="68"/>
    </row>
    <row r="227" spans="2:6" ht="11.25" customHeight="1">
      <c r="B227" s="40"/>
      <c r="C227" s="68"/>
      <c r="D227" s="68"/>
      <c r="E227" s="68"/>
      <c r="F227" s="68"/>
    </row>
    <row r="228" spans="2:6" ht="11.25" customHeight="1">
      <c r="B228" s="40"/>
      <c r="C228" s="68"/>
      <c r="D228" s="68"/>
      <c r="E228" s="68"/>
      <c r="F228" s="68"/>
    </row>
    <row r="229" spans="2:6" ht="11.25" customHeight="1">
      <c r="B229" s="40"/>
      <c r="C229" s="68"/>
      <c r="D229" s="68"/>
      <c r="E229" s="68"/>
      <c r="F229" s="68"/>
    </row>
    <row r="230" spans="2:6" ht="11.25" customHeight="1">
      <c r="B230" s="40"/>
      <c r="C230" s="68"/>
      <c r="D230" s="68"/>
      <c r="E230" s="68"/>
      <c r="F230" s="68"/>
    </row>
    <row r="231" spans="2:6" ht="11.25" customHeight="1">
      <c r="B231" s="40"/>
      <c r="C231" s="68"/>
      <c r="D231" s="68"/>
      <c r="E231" s="68"/>
      <c r="F231" s="68"/>
    </row>
    <row r="232" spans="2:6" ht="11.25" customHeight="1">
      <c r="B232" s="40"/>
      <c r="C232" s="68"/>
      <c r="D232" s="68"/>
      <c r="E232" s="68"/>
      <c r="F232" s="68"/>
    </row>
    <row r="233" spans="2:6" ht="11.25" customHeight="1">
      <c r="B233" s="40"/>
      <c r="C233" s="68"/>
      <c r="D233" s="68"/>
      <c r="E233" s="68"/>
      <c r="F233" s="68"/>
    </row>
    <row r="234" spans="2:6" ht="11.25" customHeight="1">
      <c r="B234" s="40"/>
      <c r="C234" s="68"/>
      <c r="D234" s="68"/>
      <c r="E234" s="68"/>
      <c r="F234" s="68"/>
    </row>
    <row r="235" spans="2:6" ht="11.25" customHeight="1">
      <c r="B235" s="40"/>
      <c r="C235" s="68"/>
      <c r="D235" s="68"/>
      <c r="E235" s="68"/>
      <c r="F235" s="68"/>
    </row>
    <row r="236" spans="2:6" ht="11.25" customHeight="1">
      <c r="B236" s="40"/>
      <c r="C236" s="68"/>
      <c r="D236" s="68"/>
      <c r="E236" s="68"/>
      <c r="F236" s="68"/>
    </row>
    <row r="237" spans="2:6" ht="11.25" customHeight="1">
      <c r="B237" s="40"/>
      <c r="C237" s="68"/>
      <c r="D237" s="68"/>
      <c r="E237" s="68"/>
      <c r="F237" s="68"/>
    </row>
    <row r="238" spans="2:6" ht="11.25" customHeight="1">
      <c r="B238" s="40"/>
      <c r="C238" s="68"/>
      <c r="D238" s="68"/>
      <c r="E238" s="68"/>
      <c r="F238" s="68"/>
    </row>
    <row r="239" spans="2:6" ht="11.25" customHeight="1">
      <c r="B239" s="40"/>
      <c r="C239" s="68"/>
      <c r="D239" s="68"/>
      <c r="E239" s="68"/>
      <c r="F239" s="68"/>
    </row>
    <row r="240" spans="2:6" ht="11.25" customHeight="1">
      <c r="B240" s="40"/>
      <c r="C240" s="68"/>
      <c r="D240" s="68"/>
      <c r="E240" s="68"/>
      <c r="F240" s="68"/>
    </row>
    <row r="241" spans="2:6" ht="11.25" customHeight="1">
      <c r="B241" s="40"/>
      <c r="C241" s="68"/>
      <c r="D241" s="68"/>
      <c r="E241" s="68"/>
      <c r="F241" s="68"/>
    </row>
    <row r="242" spans="2:6" ht="11.25" customHeight="1">
      <c r="B242" s="40"/>
      <c r="C242" s="68"/>
      <c r="D242" s="68"/>
      <c r="E242" s="68"/>
      <c r="F242" s="68"/>
    </row>
    <row r="243" spans="2:6" ht="11.25" customHeight="1">
      <c r="B243" s="40"/>
      <c r="C243" s="68"/>
      <c r="D243" s="68"/>
      <c r="E243" s="68"/>
      <c r="F243" s="68"/>
    </row>
    <row r="244" spans="2:6" ht="11.25" customHeight="1">
      <c r="B244" s="40"/>
      <c r="C244" s="68"/>
      <c r="D244" s="68"/>
      <c r="E244" s="68"/>
      <c r="F244" s="68"/>
    </row>
    <row r="245" spans="2:6" ht="11.25" customHeight="1">
      <c r="B245" s="40"/>
      <c r="C245" s="68"/>
      <c r="D245" s="68"/>
      <c r="E245" s="68"/>
      <c r="F245" s="68"/>
    </row>
    <row r="246" spans="2:6" ht="11.25" customHeight="1">
      <c r="B246" s="40"/>
      <c r="C246" s="68"/>
      <c r="D246" s="68"/>
      <c r="E246" s="68"/>
      <c r="F246" s="68"/>
    </row>
    <row r="247" spans="2:6" ht="11.25" customHeight="1">
      <c r="B247" s="40"/>
      <c r="C247" s="68"/>
      <c r="D247" s="68"/>
      <c r="E247" s="68"/>
      <c r="F247" s="68"/>
    </row>
    <row r="248" spans="2:6" ht="11.25" customHeight="1">
      <c r="B248" s="40"/>
      <c r="C248" s="68"/>
      <c r="D248" s="68"/>
      <c r="E248" s="68"/>
      <c r="F248" s="68"/>
    </row>
    <row r="249" spans="2:6" ht="11.25" customHeight="1">
      <c r="B249" s="40"/>
      <c r="C249" s="68"/>
      <c r="D249" s="68"/>
      <c r="E249" s="68"/>
      <c r="F249" s="68"/>
    </row>
    <row r="250" spans="2:6" ht="11.25" customHeight="1">
      <c r="B250" s="40"/>
      <c r="C250" s="68"/>
      <c r="D250" s="68"/>
      <c r="E250" s="68"/>
      <c r="F250" s="68"/>
    </row>
    <row r="251" spans="2:6" ht="11.25" customHeight="1">
      <c r="B251" s="40"/>
      <c r="C251" s="68"/>
      <c r="D251" s="68"/>
      <c r="E251" s="68"/>
      <c r="F251" s="68"/>
    </row>
    <row r="252" spans="2:6" ht="11.25" customHeight="1">
      <c r="B252" s="40"/>
      <c r="C252" s="68"/>
      <c r="D252" s="68"/>
      <c r="E252" s="68"/>
      <c r="F252" s="68"/>
    </row>
    <row r="253" spans="2:6" ht="11.25" customHeight="1">
      <c r="B253" s="40"/>
      <c r="C253" s="68"/>
      <c r="D253" s="68"/>
      <c r="E253" s="68"/>
      <c r="F253" s="68"/>
    </row>
    <row r="254" spans="2:6" ht="11.25" customHeight="1">
      <c r="B254" s="40"/>
      <c r="C254" s="68"/>
      <c r="D254" s="68"/>
      <c r="E254" s="68"/>
      <c r="F254" s="68"/>
    </row>
    <row r="255" spans="2:6" ht="11.25" customHeight="1">
      <c r="B255" s="40"/>
      <c r="C255" s="68"/>
      <c r="D255" s="68"/>
      <c r="E255" s="68"/>
      <c r="F255" s="68"/>
    </row>
    <row r="256" spans="2:6" ht="11.25" customHeight="1">
      <c r="B256" s="40"/>
      <c r="C256" s="68"/>
      <c r="D256" s="68"/>
      <c r="E256" s="68"/>
      <c r="F256" s="68"/>
    </row>
    <row r="257" spans="2:6" ht="11.25" customHeight="1">
      <c r="B257" s="40"/>
      <c r="C257" s="68"/>
      <c r="D257" s="68"/>
      <c r="E257" s="68"/>
      <c r="F257" s="68"/>
    </row>
    <row r="258" spans="2:6" ht="11.25" customHeight="1">
      <c r="B258" s="40"/>
      <c r="C258" s="68"/>
      <c r="D258" s="68"/>
      <c r="E258" s="68"/>
      <c r="F258" s="68"/>
    </row>
    <row r="259" spans="2:6" ht="11.25" customHeight="1">
      <c r="B259" s="40"/>
      <c r="C259" s="68"/>
      <c r="D259" s="68"/>
      <c r="E259" s="68"/>
      <c r="F259" s="68"/>
    </row>
    <row r="260" spans="2:6" ht="11.25" customHeight="1">
      <c r="B260" s="40"/>
      <c r="C260" s="68"/>
      <c r="D260" s="68"/>
      <c r="E260" s="68"/>
      <c r="F260" s="68"/>
    </row>
    <row r="261" spans="2:6" ht="11.25" customHeight="1">
      <c r="B261" s="40"/>
      <c r="C261" s="68"/>
      <c r="D261" s="68"/>
      <c r="E261" s="68"/>
      <c r="F261" s="68"/>
    </row>
    <row r="262" spans="2:6" ht="11.25" customHeight="1">
      <c r="B262" s="40"/>
      <c r="C262" s="68"/>
      <c r="D262" s="68"/>
      <c r="E262" s="68"/>
      <c r="F262" s="68"/>
    </row>
    <row r="263" spans="2:6" ht="11.25" customHeight="1">
      <c r="B263" s="40"/>
      <c r="C263" s="68"/>
      <c r="D263" s="68"/>
      <c r="E263" s="68"/>
      <c r="F263" s="68"/>
    </row>
    <row r="264" spans="2:6" ht="11.25" customHeight="1">
      <c r="B264" s="40"/>
      <c r="C264" s="68"/>
      <c r="D264" s="68"/>
      <c r="E264" s="68"/>
      <c r="F264" s="68"/>
    </row>
    <row r="265" spans="2:6" ht="11.25" customHeight="1">
      <c r="B265" s="40"/>
      <c r="C265" s="68"/>
      <c r="D265" s="68"/>
      <c r="E265" s="68"/>
      <c r="F265" s="68"/>
    </row>
    <row r="266" spans="2:6" ht="11.25" customHeight="1">
      <c r="B266" s="40"/>
      <c r="C266" s="68"/>
      <c r="D266" s="68"/>
      <c r="E266" s="68"/>
      <c r="F266" s="68"/>
    </row>
    <row r="267" spans="2:6" ht="11.25" customHeight="1">
      <c r="B267" s="40"/>
      <c r="C267" s="68"/>
      <c r="D267" s="68"/>
      <c r="E267" s="68"/>
      <c r="F267" s="68"/>
    </row>
    <row r="268" spans="2:6" ht="11.25" customHeight="1">
      <c r="B268" s="40"/>
      <c r="C268" s="68"/>
      <c r="D268" s="68"/>
      <c r="E268" s="68"/>
      <c r="F268" s="68"/>
    </row>
    <row r="269" spans="2:6" ht="11.25" customHeight="1">
      <c r="B269" s="40"/>
      <c r="C269" s="68"/>
      <c r="D269" s="68"/>
      <c r="E269" s="68"/>
      <c r="F269" s="68"/>
    </row>
    <row r="270" spans="2:6" ht="11.25" customHeight="1">
      <c r="B270" s="40"/>
      <c r="C270" s="68"/>
      <c r="D270" s="68"/>
      <c r="E270" s="68"/>
      <c r="F270" s="68"/>
    </row>
    <row r="271" spans="2:6" ht="11.25" customHeight="1">
      <c r="B271" s="40"/>
      <c r="C271" s="68"/>
      <c r="D271" s="68"/>
      <c r="E271" s="68"/>
      <c r="F271" s="68"/>
    </row>
    <row r="272" spans="2:6" ht="11.25" customHeight="1">
      <c r="B272" s="40"/>
      <c r="C272" s="68"/>
      <c r="D272" s="68"/>
      <c r="E272" s="68"/>
      <c r="F272" s="68"/>
    </row>
    <row r="273" spans="2:6" ht="11.25" customHeight="1">
      <c r="B273" s="40"/>
      <c r="C273" s="68"/>
      <c r="D273" s="68"/>
      <c r="E273" s="68"/>
      <c r="F273" s="68"/>
    </row>
    <row r="274" spans="2:6" ht="11.25" customHeight="1">
      <c r="B274" s="40"/>
      <c r="C274" s="68"/>
      <c r="D274" s="68"/>
      <c r="E274" s="68"/>
      <c r="F274" s="68"/>
    </row>
    <row r="275" spans="2:6" ht="11.25" customHeight="1">
      <c r="B275" s="40"/>
      <c r="C275" s="68"/>
      <c r="D275" s="68"/>
      <c r="E275" s="68"/>
      <c r="F275" s="68"/>
    </row>
    <row r="276" spans="2:6" ht="11.25" customHeight="1">
      <c r="B276" s="40"/>
      <c r="C276" s="68"/>
      <c r="D276" s="68"/>
      <c r="E276" s="68"/>
      <c r="F276" s="68"/>
    </row>
    <row r="277" spans="2:6" ht="11.25" customHeight="1">
      <c r="B277" s="40"/>
      <c r="C277" s="68"/>
      <c r="D277" s="68"/>
      <c r="E277" s="68"/>
      <c r="F277" s="68"/>
    </row>
    <row r="278" spans="2:6" ht="11.25" customHeight="1">
      <c r="B278" s="40"/>
      <c r="C278" s="68"/>
      <c r="D278" s="68"/>
      <c r="E278" s="68"/>
      <c r="F278" s="68"/>
    </row>
    <row r="279" spans="2:6" ht="11.25" customHeight="1">
      <c r="B279" s="40"/>
      <c r="C279" s="68"/>
      <c r="D279" s="68"/>
      <c r="E279" s="68"/>
      <c r="F279" s="68"/>
    </row>
    <row r="280" spans="2:6" ht="11.25" customHeight="1">
      <c r="B280" s="40"/>
      <c r="C280" s="68"/>
      <c r="D280" s="68"/>
      <c r="E280" s="68"/>
      <c r="F280" s="68"/>
    </row>
    <row r="281" spans="2:6" ht="11.25" customHeight="1">
      <c r="B281" s="40"/>
      <c r="C281" s="68"/>
      <c r="D281" s="68"/>
      <c r="E281" s="68"/>
      <c r="F281" s="68"/>
    </row>
    <row r="282" spans="2:6" ht="11.25" customHeight="1">
      <c r="B282" s="40"/>
      <c r="C282" s="68"/>
      <c r="D282" s="68"/>
      <c r="E282" s="68"/>
      <c r="F282" s="68"/>
    </row>
  </sheetData>
  <sheetProtection/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86" r:id="rId1"/>
  <headerFooter alignWithMargins="0">
    <oddFooter>&amp;LEricsson - Fjärde kvartalet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F60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66.140625" style="127" customWidth="1"/>
    <col min="2" max="3" width="9.7109375" style="127" customWidth="1"/>
    <col min="4" max="4" width="2.28125" style="127" customWidth="1"/>
    <col min="5" max="6" width="9.7109375" style="127" customWidth="1"/>
  </cols>
  <sheetData>
    <row r="1" spans="1:6" s="1" customFormat="1" ht="12.75" customHeight="1">
      <c r="A1" s="909" t="s">
        <v>262</v>
      </c>
      <c r="B1" s="909"/>
      <c r="C1" s="909"/>
      <c r="D1" s="909"/>
      <c r="E1" s="909"/>
      <c r="F1" s="122"/>
    </row>
    <row r="2" spans="1:6" s="464" customFormat="1" ht="4.5" customHeight="1" thickBot="1">
      <c r="A2" s="444"/>
      <c r="B2" s="239"/>
      <c r="C2" s="239"/>
      <c r="D2" s="239"/>
      <c r="E2" s="239"/>
      <c r="F2" s="239"/>
    </row>
    <row r="3" spans="1:6" s="10" customFormat="1" ht="12.75" customHeight="1">
      <c r="A3" s="690"/>
      <c r="B3" s="910" t="s">
        <v>284</v>
      </c>
      <c r="C3" s="910"/>
      <c r="D3" s="691"/>
      <c r="E3" s="910" t="s">
        <v>50</v>
      </c>
      <c r="F3" s="910"/>
    </row>
    <row r="4" spans="1:6" s="10" customFormat="1" ht="12.75" customHeight="1">
      <c r="A4" s="645" t="s">
        <v>30</v>
      </c>
      <c r="B4" s="672">
        <v>2011</v>
      </c>
      <c r="C4" s="672">
        <v>2012</v>
      </c>
      <c r="D4" s="692"/>
      <c r="E4" s="672">
        <v>2011</v>
      </c>
      <c r="F4" s="672">
        <v>2012</v>
      </c>
    </row>
    <row r="5" spans="1:6" s="9" customFormat="1" ht="12.75" customHeight="1">
      <c r="A5" s="128"/>
      <c r="B5" s="129"/>
      <c r="C5" s="693"/>
      <c r="D5" s="31"/>
      <c r="E5" s="129"/>
      <c r="F5" s="693"/>
    </row>
    <row r="6" spans="1:6" s="9" customFormat="1" ht="12.75" customHeight="1">
      <c r="A6" s="130" t="s">
        <v>93</v>
      </c>
      <c r="B6" s="40"/>
      <c r="C6" s="694"/>
      <c r="D6" s="40"/>
      <c r="E6" s="40"/>
      <c r="F6" s="694"/>
    </row>
    <row r="7" spans="1:6" s="9" customFormat="1" ht="12.75" customHeight="1">
      <c r="A7" s="131" t="s">
        <v>94</v>
      </c>
      <c r="B7" s="35">
        <v>1491</v>
      </c>
      <c r="C7" s="651">
        <v>-6255</v>
      </c>
      <c r="D7" s="132"/>
      <c r="E7" s="35">
        <v>12569</v>
      </c>
      <c r="F7" s="651">
        <v>5938</v>
      </c>
    </row>
    <row r="8" spans="1:6" s="9" customFormat="1" ht="12.75" customHeight="1">
      <c r="A8" s="131" t="s">
        <v>95</v>
      </c>
      <c r="B8" s="35"/>
      <c r="C8" s="651"/>
      <c r="D8" s="132"/>
      <c r="E8" s="35"/>
      <c r="F8" s="651"/>
    </row>
    <row r="9" spans="1:6" s="9" customFormat="1" ht="12.75" customHeight="1">
      <c r="A9" s="133" t="s">
        <v>23</v>
      </c>
      <c r="B9" s="35">
        <v>752</v>
      </c>
      <c r="C9" s="651">
        <v>2049</v>
      </c>
      <c r="D9" s="132"/>
      <c r="E9" s="35">
        <v>1994</v>
      </c>
      <c r="F9" s="651">
        <v>-1140</v>
      </c>
    </row>
    <row r="10" spans="1:6" s="9" customFormat="1" ht="12.75" customHeight="1">
      <c r="A10" s="133" t="s">
        <v>96</v>
      </c>
      <c r="B10" s="35">
        <v>1817</v>
      </c>
      <c r="C10" s="651">
        <v>8707</v>
      </c>
      <c r="D10" s="132"/>
      <c r="E10" s="35">
        <v>3710</v>
      </c>
      <c r="F10" s="651">
        <v>11769</v>
      </c>
    </row>
    <row r="11" spans="1:6" s="9" customFormat="1" ht="12.75" customHeight="1">
      <c r="A11" s="134" t="s">
        <v>97</v>
      </c>
      <c r="B11" s="35">
        <v>2428</v>
      </c>
      <c r="C11" s="651">
        <v>2779</v>
      </c>
      <c r="D11" s="132"/>
      <c r="E11" s="35">
        <v>9036</v>
      </c>
      <c r="F11" s="651">
        <v>9889</v>
      </c>
    </row>
    <row r="12" spans="1:6" s="477" customFormat="1" ht="12.75" customHeight="1">
      <c r="A12" s="135" t="s">
        <v>98</v>
      </c>
      <c r="B12" s="136">
        <v>472</v>
      </c>
      <c r="C12" s="652">
        <v>-366</v>
      </c>
      <c r="D12" s="476"/>
      <c r="E12" s="136">
        <v>-2127</v>
      </c>
      <c r="F12" s="652">
        <v>-7441</v>
      </c>
    </row>
    <row r="13" spans="1:6" s="9" customFormat="1" ht="12.75" customHeight="1">
      <c r="A13" s="27"/>
      <c r="B13" s="35">
        <v>6960</v>
      </c>
      <c r="C13" s="651">
        <v>6914</v>
      </c>
      <c r="D13" s="132"/>
      <c r="E13" s="35">
        <v>25182</v>
      </c>
      <c r="F13" s="651">
        <v>19015</v>
      </c>
    </row>
    <row r="14" spans="1:6" s="9" customFormat="1" ht="4.5" customHeight="1">
      <c r="A14" s="27"/>
      <c r="B14" s="35"/>
      <c r="C14" s="651"/>
      <c r="D14" s="132"/>
      <c r="E14" s="35"/>
      <c r="F14" s="651"/>
    </row>
    <row r="15" spans="1:6" s="9" customFormat="1" ht="12.75" customHeight="1">
      <c r="A15" s="26" t="s">
        <v>99</v>
      </c>
      <c r="B15" s="35"/>
      <c r="C15" s="651"/>
      <c r="D15" s="132"/>
      <c r="E15" s="35"/>
      <c r="F15" s="651"/>
    </row>
    <row r="16" spans="1:6" s="9" customFormat="1" ht="12.75" customHeight="1">
      <c r="A16" s="27" t="s">
        <v>66</v>
      </c>
      <c r="B16" s="35">
        <v>5208</v>
      </c>
      <c r="C16" s="651">
        <v>3418</v>
      </c>
      <c r="D16" s="132"/>
      <c r="E16" s="35">
        <v>-3243</v>
      </c>
      <c r="F16" s="651">
        <v>2752</v>
      </c>
    </row>
    <row r="17" spans="1:6" s="9" customFormat="1" ht="12.75" customHeight="1">
      <c r="A17" s="27" t="s">
        <v>100</v>
      </c>
      <c r="B17" s="35">
        <v>290</v>
      </c>
      <c r="C17" s="651">
        <v>-1377</v>
      </c>
      <c r="D17" s="132"/>
      <c r="E17" s="35">
        <v>74</v>
      </c>
      <c r="F17" s="651">
        <v>-1259</v>
      </c>
    </row>
    <row r="18" spans="1:6" s="9" customFormat="1" ht="12.75" customHeight="1">
      <c r="A18" s="27" t="s">
        <v>67</v>
      </c>
      <c r="B18" s="35">
        <v>565</v>
      </c>
      <c r="C18" s="651">
        <v>-2280</v>
      </c>
      <c r="D18" s="132"/>
      <c r="E18" s="35">
        <v>-1700</v>
      </c>
      <c r="F18" s="651">
        <v>-1103</v>
      </c>
    </row>
    <row r="19" spans="1:6" s="9" customFormat="1" ht="12.75" customHeight="1">
      <c r="A19" s="27" t="s">
        <v>86</v>
      </c>
      <c r="B19" s="35">
        <v>246</v>
      </c>
      <c r="C19" s="651">
        <v>1140</v>
      </c>
      <c r="D19" s="132"/>
      <c r="E19" s="35">
        <v>-1648</v>
      </c>
      <c r="F19" s="651">
        <v>-1311</v>
      </c>
    </row>
    <row r="20" spans="1:6" s="9" customFormat="1" ht="12.75" customHeight="1">
      <c r="A20" s="27" t="s">
        <v>101</v>
      </c>
      <c r="B20" s="35">
        <v>-2278</v>
      </c>
      <c r="C20" s="651">
        <v>379</v>
      </c>
      <c r="D20" s="132"/>
      <c r="E20" s="35">
        <v>-5695</v>
      </c>
      <c r="F20" s="651">
        <v>-1920</v>
      </c>
    </row>
    <row r="21" spans="1:6" s="477" customFormat="1" ht="12.75" customHeight="1">
      <c r="A21" s="93" t="s">
        <v>102</v>
      </c>
      <c r="B21" s="136">
        <v>-5524</v>
      </c>
      <c r="C21" s="652">
        <v>7497</v>
      </c>
      <c r="D21" s="476"/>
      <c r="E21" s="136">
        <v>-2988</v>
      </c>
      <c r="F21" s="652">
        <v>5857</v>
      </c>
    </row>
    <row r="22" spans="1:6" s="9" customFormat="1" ht="12.75" customHeight="1">
      <c r="A22" s="128"/>
      <c r="B22" s="137">
        <v>-1493</v>
      </c>
      <c r="C22" s="695">
        <v>8777</v>
      </c>
      <c r="D22" s="132"/>
      <c r="E22" s="138">
        <v>-15200</v>
      </c>
      <c r="F22" s="697">
        <v>3016</v>
      </c>
    </row>
    <row r="23" spans="1:6" s="9" customFormat="1" ht="4.5" customHeight="1">
      <c r="A23" s="95"/>
      <c r="B23" s="139"/>
      <c r="C23" s="696"/>
      <c r="D23" s="132"/>
      <c r="E23" s="138"/>
      <c r="F23" s="697"/>
    </row>
    <row r="24" spans="1:6" s="9" customFormat="1" ht="12.75" customHeight="1">
      <c r="A24" s="95" t="s">
        <v>103</v>
      </c>
      <c r="B24" s="138">
        <v>5467</v>
      </c>
      <c r="C24" s="697">
        <v>15691</v>
      </c>
      <c r="D24" s="132"/>
      <c r="E24" s="138">
        <v>9982</v>
      </c>
      <c r="F24" s="697">
        <v>22031</v>
      </c>
    </row>
    <row r="25" spans="1:6" s="9" customFormat="1" ht="4.5" customHeight="1">
      <c r="A25" s="140"/>
      <c r="B25" s="139"/>
      <c r="C25" s="696"/>
      <c r="D25" s="132"/>
      <c r="E25" s="138"/>
      <c r="F25" s="697"/>
    </row>
    <row r="26" spans="1:6" s="9" customFormat="1" ht="12.75" customHeight="1">
      <c r="A26" s="130" t="s">
        <v>104</v>
      </c>
      <c r="B26" s="139"/>
      <c r="C26" s="696"/>
      <c r="D26" s="132"/>
      <c r="E26" s="138"/>
      <c r="F26" s="697"/>
    </row>
    <row r="27" spans="1:6" s="9" customFormat="1" ht="12.75" customHeight="1">
      <c r="A27" s="141" t="s">
        <v>105</v>
      </c>
      <c r="B27" s="138">
        <v>-1524</v>
      </c>
      <c r="C27" s="697">
        <v>-1326</v>
      </c>
      <c r="D27" s="132"/>
      <c r="E27" s="138">
        <v>-4994</v>
      </c>
      <c r="F27" s="697">
        <v>-5429</v>
      </c>
    </row>
    <row r="28" spans="1:6" s="9" customFormat="1" ht="12.75" customHeight="1">
      <c r="A28" s="141" t="s">
        <v>106</v>
      </c>
      <c r="B28" s="138">
        <v>172</v>
      </c>
      <c r="C28" s="697">
        <v>252</v>
      </c>
      <c r="D28" s="132"/>
      <c r="E28" s="138">
        <v>386</v>
      </c>
      <c r="F28" s="697">
        <v>568</v>
      </c>
    </row>
    <row r="29" spans="1:6" s="9" customFormat="1" ht="13.5" customHeight="1">
      <c r="A29" s="142" t="s">
        <v>256</v>
      </c>
      <c r="B29" s="138">
        <v>-235</v>
      </c>
      <c r="C29" s="675">
        <v>120</v>
      </c>
      <c r="D29" s="132"/>
      <c r="E29" s="138">
        <v>-3128</v>
      </c>
      <c r="F29" s="697">
        <v>-2077</v>
      </c>
    </row>
    <row r="30" spans="1:6" s="9" customFormat="1" ht="12.75" customHeight="1">
      <c r="A30" s="142" t="s">
        <v>56</v>
      </c>
      <c r="B30" s="138">
        <v>-560</v>
      </c>
      <c r="C30" s="697">
        <v>-430</v>
      </c>
      <c r="D30" s="132"/>
      <c r="E30" s="138">
        <v>-1515</v>
      </c>
      <c r="F30" s="697">
        <v>-1641</v>
      </c>
    </row>
    <row r="31" spans="1:6" s="9" customFormat="1" ht="12.75" customHeight="1">
      <c r="A31" s="142" t="s">
        <v>107</v>
      </c>
      <c r="B31" s="138">
        <v>-210</v>
      </c>
      <c r="C31" s="697">
        <v>213</v>
      </c>
      <c r="D31" s="132"/>
      <c r="E31" s="143">
        <v>-900</v>
      </c>
      <c r="F31" s="699">
        <v>1540</v>
      </c>
    </row>
    <row r="32" spans="1:6" s="477" customFormat="1" ht="12.75" customHeight="1">
      <c r="A32" s="144" t="s">
        <v>70</v>
      </c>
      <c r="B32" s="145">
        <v>-1533</v>
      </c>
      <c r="C32" s="698">
        <v>-1045</v>
      </c>
      <c r="D32" s="476"/>
      <c r="E32" s="145">
        <v>14692</v>
      </c>
      <c r="F32" s="698">
        <v>2151</v>
      </c>
    </row>
    <row r="33" spans="1:6" s="9" customFormat="1" ht="12.75" customHeight="1">
      <c r="A33" s="146" t="s">
        <v>108</v>
      </c>
      <c r="B33" s="143">
        <v>-3890</v>
      </c>
      <c r="C33" s="699">
        <v>-2216</v>
      </c>
      <c r="D33" s="132"/>
      <c r="E33" s="143">
        <v>4541</v>
      </c>
      <c r="F33" s="699">
        <v>-4888</v>
      </c>
    </row>
    <row r="34" spans="1:6" s="9" customFormat="1" ht="4.5" customHeight="1">
      <c r="A34" s="140"/>
      <c r="B34" s="143"/>
      <c r="C34" s="699"/>
      <c r="D34" s="132"/>
      <c r="E34" s="143"/>
      <c r="F34" s="699"/>
    </row>
    <row r="35" spans="1:6" s="9" customFormat="1" ht="12.75" customHeight="1">
      <c r="A35" s="95" t="s">
        <v>109</v>
      </c>
      <c r="B35" s="143">
        <v>1577</v>
      </c>
      <c r="C35" s="699">
        <v>13475</v>
      </c>
      <c r="D35" s="132"/>
      <c r="E35" s="143">
        <v>14523</v>
      </c>
      <c r="F35" s="699">
        <v>17143</v>
      </c>
    </row>
    <row r="36" spans="1:6" s="9" customFormat="1" ht="4.5" customHeight="1">
      <c r="A36" s="95"/>
      <c r="B36" s="138"/>
      <c r="C36" s="697"/>
      <c r="D36" s="132"/>
      <c r="E36" s="138"/>
      <c r="F36" s="697"/>
    </row>
    <row r="37" spans="1:6" s="9" customFormat="1" ht="12.75" customHeight="1">
      <c r="A37" s="95" t="s">
        <v>110</v>
      </c>
      <c r="B37" s="138"/>
      <c r="C37" s="697"/>
      <c r="D37" s="132"/>
      <c r="E37" s="147"/>
      <c r="F37" s="704"/>
    </row>
    <row r="38" spans="1:6" s="9" customFormat="1" ht="12.75" customHeight="1">
      <c r="A38" s="97" t="s">
        <v>111</v>
      </c>
      <c r="B38" s="148">
        <v>-5</v>
      </c>
      <c r="C38" s="700">
        <v>1</v>
      </c>
      <c r="D38" s="132"/>
      <c r="E38" s="148">
        <v>-7455</v>
      </c>
      <c r="F38" s="700">
        <v>-8632</v>
      </c>
    </row>
    <row r="39" spans="1:6" s="477" customFormat="1" ht="12.75" customHeight="1">
      <c r="A39" s="98" t="s">
        <v>112</v>
      </c>
      <c r="B39" s="136">
        <v>828</v>
      </c>
      <c r="C39" s="652">
        <v>-1609</v>
      </c>
      <c r="D39" s="476"/>
      <c r="E39" s="136">
        <v>961</v>
      </c>
      <c r="F39" s="652">
        <v>-753</v>
      </c>
    </row>
    <row r="40" spans="1:6" s="9" customFormat="1" ht="12.75" customHeight="1">
      <c r="A40" s="146" t="s">
        <v>113</v>
      </c>
      <c r="B40" s="138">
        <v>823</v>
      </c>
      <c r="C40" s="697">
        <v>-1608</v>
      </c>
      <c r="D40" s="132"/>
      <c r="E40" s="138">
        <v>-6494</v>
      </c>
      <c r="F40" s="697">
        <v>-9385</v>
      </c>
    </row>
    <row r="41" spans="1:6" s="9" customFormat="1" ht="4.5" customHeight="1">
      <c r="A41" s="142"/>
      <c r="B41" s="409"/>
      <c r="C41" s="701"/>
      <c r="D41" s="132"/>
      <c r="E41" s="138"/>
      <c r="F41" s="697"/>
    </row>
    <row r="42" spans="1:6" s="9" customFormat="1" ht="12.75" customHeight="1">
      <c r="A42" s="149" t="s">
        <v>114</v>
      </c>
      <c r="B42" s="143">
        <v>14</v>
      </c>
      <c r="C42" s="699">
        <v>-30</v>
      </c>
      <c r="D42" s="150"/>
      <c r="E42" s="143">
        <v>-217</v>
      </c>
      <c r="F42" s="699">
        <v>-1752</v>
      </c>
    </row>
    <row r="43" spans="1:6" s="9" customFormat="1" ht="4.5" customHeight="1">
      <c r="A43" s="140"/>
      <c r="B43" s="138"/>
      <c r="C43" s="697"/>
      <c r="D43" s="132"/>
      <c r="E43" s="138"/>
      <c r="F43" s="697"/>
    </row>
    <row r="44" spans="1:6" s="9" customFormat="1" ht="12.75" customHeight="1">
      <c r="A44" s="140" t="s">
        <v>115</v>
      </c>
      <c r="B44" s="148">
        <v>2414</v>
      </c>
      <c r="C44" s="700">
        <v>11837</v>
      </c>
      <c r="D44" s="132"/>
      <c r="E44" s="143">
        <v>7812</v>
      </c>
      <c r="F44" s="699">
        <v>6006</v>
      </c>
    </row>
    <row r="45" spans="1:6" s="9" customFormat="1" ht="4.5" customHeight="1">
      <c r="A45" s="140"/>
      <c r="B45" s="143"/>
      <c r="C45" s="699"/>
      <c r="D45" s="132"/>
      <c r="E45" s="143"/>
      <c r="F45" s="699"/>
    </row>
    <row r="46" spans="1:6" s="9" customFormat="1" ht="12.75" customHeight="1">
      <c r="A46" s="151" t="s">
        <v>116</v>
      </c>
      <c r="B46" s="143">
        <v>36262</v>
      </c>
      <c r="C46" s="699">
        <v>32845</v>
      </c>
      <c r="D46" s="150"/>
      <c r="E46" s="143">
        <v>30864</v>
      </c>
      <c r="F46" s="699">
        <v>38676</v>
      </c>
    </row>
    <row r="47" spans="1:6" s="9" customFormat="1" ht="4.5" customHeight="1">
      <c r="A47" s="152"/>
      <c r="B47" s="31"/>
      <c r="C47" s="702"/>
      <c r="D47" s="132"/>
      <c r="E47" s="40"/>
      <c r="F47" s="694"/>
    </row>
    <row r="48" spans="1:6" s="478" customFormat="1" ht="12.75" customHeight="1" thickBot="1">
      <c r="A48" s="153" t="s">
        <v>117</v>
      </c>
      <c r="B48" s="154">
        <v>38676</v>
      </c>
      <c r="C48" s="703">
        <v>44682</v>
      </c>
      <c r="D48" s="155"/>
      <c r="E48" s="154">
        <v>38676</v>
      </c>
      <c r="F48" s="703">
        <v>44682</v>
      </c>
    </row>
    <row r="49" spans="1:6" s="9" customFormat="1" ht="4.5" customHeight="1">
      <c r="A49" s="40"/>
      <c r="B49" s="47"/>
      <c r="C49" s="47"/>
      <c r="D49" s="47"/>
      <c r="E49" s="47"/>
      <c r="F49" s="47"/>
    </row>
    <row r="50" spans="1:6" s="9" customFormat="1" ht="13.5" customHeight="1">
      <c r="A50" s="407" t="s">
        <v>273</v>
      </c>
      <c r="B50" s="40"/>
      <c r="C50" s="40"/>
      <c r="D50" s="40"/>
      <c r="E50" s="40"/>
      <c r="F50" s="40"/>
    </row>
    <row r="51" spans="1:6" s="9" customFormat="1" ht="11.25" customHeight="1">
      <c r="A51" s="40"/>
      <c r="B51" s="40"/>
      <c r="C51" s="40"/>
      <c r="D51" s="40"/>
      <c r="E51" s="40"/>
      <c r="F51" s="40"/>
    </row>
    <row r="52" spans="1:6" s="9" customFormat="1" ht="11.25" customHeight="1">
      <c r="A52" s="40"/>
      <c r="B52" s="40"/>
      <c r="C52" s="40"/>
      <c r="D52" s="40"/>
      <c r="E52" s="40"/>
      <c r="F52" s="40"/>
    </row>
    <row r="53" spans="1:6" s="9" customFormat="1" ht="11.25" customHeight="1">
      <c r="A53" s="40"/>
      <c r="B53" s="40"/>
      <c r="C53" s="40"/>
      <c r="D53" s="40"/>
      <c r="E53" s="40"/>
      <c r="F53" s="40"/>
    </row>
    <row r="54" spans="1:6" s="9" customFormat="1" ht="11.25" customHeight="1">
      <c r="A54" s="40"/>
      <c r="B54" s="40"/>
      <c r="C54" s="40"/>
      <c r="D54" s="40"/>
      <c r="E54" s="40"/>
      <c r="F54" s="40"/>
    </row>
    <row r="55" spans="1:6" s="9" customFormat="1" ht="11.25" customHeight="1">
      <c r="A55" s="40"/>
      <c r="B55" s="40"/>
      <c r="C55" s="40"/>
      <c r="D55" s="40"/>
      <c r="E55" s="40"/>
      <c r="F55" s="40"/>
    </row>
    <row r="56" spans="1:6" s="9" customFormat="1" ht="11.25" customHeight="1">
      <c r="A56" s="40"/>
      <c r="B56" s="40"/>
      <c r="C56" s="40"/>
      <c r="D56" s="40"/>
      <c r="E56" s="40"/>
      <c r="F56" s="40"/>
    </row>
    <row r="57" spans="1:6" s="9" customFormat="1" ht="11.25" customHeight="1">
      <c r="A57" s="40"/>
      <c r="B57" s="40"/>
      <c r="C57" s="40"/>
      <c r="D57" s="40"/>
      <c r="E57" s="40"/>
      <c r="F57" s="40"/>
    </row>
    <row r="58" spans="1:6" s="9" customFormat="1" ht="11.25" customHeight="1">
      <c r="A58" s="40"/>
      <c r="B58" s="40"/>
      <c r="C58" s="40"/>
      <c r="D58" s="40"/>
      <c r="E58" s="40"/>
      <c r="F58" s="40"/>
    </row>
    <row r="59" spans="1:6" s="9" customFormat="1" ht="11.25" customHeight="1">
      <c r="A59" s="40"/>
      <c r="B59" s="40"/>
      <c r="C59" s="40"/>
      <c r="D59" s="40"/>
      <c r="E59" s="40"/>
      <c r="F59" s="40"/>
    </row>
    <row r="60" spans="1:6" s="9" customFormat="1" ht="11.25" customHeight="1">
      <c r="A60" s="40"/>
      <c r="B60" s="40"/>
      <c r="C60" s="40"/>
      <c r="D60" s="40"/>
      <c r="E60" s="40"/>
      <c r="F60" s="40"/>
    </row>
  </sheetData>
  <sheetProtection/>
  <mergeCells count="3">
    <mergeCell ref="A1:E1"/>
    <mergeCell ref="E3:F3"/>
    <mergeCell ref="B3:C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85" r:id="rId1"/>
  <headerFooter alignWithMargins="0">
    <oddFooter>&amp;LEricsson - Fjärde kvartalet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D40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67.140625" style="123" customWidth="1"/>
    <col min="2" max="2" width="9.7109375" style="123" customWidth="1"/>
    <col min="3" max="3" width="2.28125" style="123" customWidth="1"/>
    <col min="4" max="4" width="9.7109375" style="123" customWidth="1"/>
    <col min="5" max="16384" width="9.140625" style="2" customWidth="1"/>
  </cols>
  <sheetData>
    <row r="1" spans="1:4" ht="12.75" customHeight="1">
      <c r="A1" s="157" t="s">
        <v>218</v>
      </c>
      <c r="B1" s="141"/>
      <c r="C1" s="141"/>
      <c r="D1" s="141"/>
    </row>
    <row r="2" spans="1:4" s="479" customFormat="1" ht="4.5" customHeight="1" thickBot="1">
      <c r="A2" s="237"/>
      <c r="B2" s="238"/>
      <c r="C2" s="238"/>
      <c r="D2" s="238"/>
    </row>
    <row r="3" spans="1:4" s="19" customFormat="1" ht="12.75" customHeight="1">
      <c r="A3" s="690"/>
      <c r="B3" s="705" t="s">
        <v>50</v>
      </c>
      <c r="C3" s="705"/>
      <c r="D3" s="705" t="s">
        <v>50</v>
      </c>
    </row>
    <row r="4" spans="1:4" s="481" customFormat="1" ht="12.75" customHeight="1">
      <c r="A4" s="645" t="s">
        <v>30</v>
      </c>
      <c r="B4" s="672">
        <v>2011</v>
      </c>
      <c r="C4" s="672"/>
      <c r="D4" s="672">
        <v>2012</v>
      </c>
    </row>
    <row r="5" spans="1:4" ht="4.5" customHeight="1">
      <c r="A5" s="158"/>
      <c r="B5" s="159"/>
      <c r="C5" s="159"/>
      <c r="D5" s="706"/>
    </row>
    <row r="6" spans="1:4" s="435" customFormat="1" ht="12.75" customHeight="1">
      <c r="A6" s="433" t="s">
        <v>118</v>
      </c>
      <c r="B6" s="434">
        <v>146785</v>
      </c>
      <c r="C6" s="434"/>
      <c r="D6" s="707">
        <v>145270</v>
      </c>
    </row>
    <row r="7" spans="1:4" s="435" customFormat="1" ht="12.75" customHeight="1">
      <c r="A7" s="413" t="s">
        <v>43</v>
      </c>
      <c r="B7" s="436">
        <v>5506</v>
      </c>
      <c r="C7" s="436"/>
      <c r="D7" s="708">
        <v>1830</v>
      </c>
    </row>
    <row r="8" spans="1:4" s="435" customFormat="1" ht="12.75" customHeight="1">
      <c r="A8" s="413" t="s">
        <v>119</v>
      </c>
      <c r="B8" s="436">
        <v>92</v>
      </c>
      <c r="C8" s="436"/>
      <c r="D8" s="708">
        <v>-93</v>
      </c>
    </row>
    <row r="9" spans="1:4" s="576" customFormat="1" ht="12.75" customHeight="1">
      <c r="A9" s="575" t="s">
        <v>271</v>
      </c>
      <c r="B9" s="436" t="s">
        <v>1</v>
      </c>
      <c r="C9" s="436"/>
      <c r="D9" s="708">
        <v>159</v>
      </c>
    </row>
    <row r="10" spans="1:4" s="435" customFormat="1" ht="12.75" customHeight="1">
      <c r="A10" s="413" t="s">
        <v>282</v>
      </c>
      <c r="B10" s="436">
        <v>413</v>
      </c>
      <c r="C10" s="436"/>
      <c r="D10" s="708">
        <v>405</v>
      </c>
    </row>
    <row r="11" spans="1:4" s="435" customFormat="1" ht="12.75" customHeight="1">
      <c r="A11" s="413" t="s">
        <v>111</v>
      </c>
      <c r="B11" s="436">
        <v>-7455</v>
      </c>
      <c r="C11" s="436"/>
      <c r="D11" s="708">
        <v>-8632</v>
      </c>
    </row>
    <row r="12" spans="1:4" s="482" customFormat="1" ht="12.75" customHeight="1">
      <c r="A12" s="437" t="s">
        <v>238</v>
      </c>
      <c r="B12" s="438">
        <v>-71</v>
      </c>
      <c r="C12" s="438"/>
      <c r="D12" s="709">
        <v>-456</v>
      </c>
    </row>
    <row r="13" spans="1:4" s="485" customFormat="1" ht="12.75" customHeight="1" thickBot="1">
      <c r="A13" s="483" t="s">
        <v>120</v>
      </c>
      <c r="B13" s="484">
        <v>145270</v>
      </c>
      <c r="C13" s="484"/>
      <c r="D13" s="710">
        <v>138483</v>
      </c>
    </row>
    <row r="14" spans="1:4" ht="11.25" customHeight="1">
      <c r="A14" s="124"/>
      <c r="B14" s="125"/>
      <c r="C14" s="125"/>
      <c r="D14" s="125"/>
    </row>
    <row r="15" spans="1:4" ht="11.25" customHeight="1">
      <c r="A15" s="20"/>
      <c r="B15" s="20"/>
      <c r="C15" s="20"/>
      <c r="D15" s="20"/>
    </row>
    <row r="16" spans="1:4" ht="11.25" customHeight="1">
      <c r="A16" s="20"/>
      <c r="B16" s="20"/>
      <c r="C16" s="20"/>
      <c r="D16" s="20"/>
    </row>
    <row r="17" spans="1:4" ht="11.25" customHeight="1">
      <c r="A17" s="20"/>
      <c r="B17" s="20"/>
      <c r="C17" s="20"/>
      <c r="D17" s="20"/>
    </row>
    <row r="18" spans="1:4" ht="11.25" customHeight="1">
      <c r="A18" s="20"/>
      <c r="B18" s="20"/>
      <c r="C18" s="20"/>
      <c r="D18" s="20"/>
    </row>
    <row r="19" spans="1:4" ht="11.25" customHeight="1">
      <c r="A19" s="20"/>
      <c r="B19" s="20"/>
      <c r="C19" s="20"/>
      <c r="D19" s="20"/>
    </row>
    <row r="20" spans="1:4" ht="11.25" customHeight="1">
      <c r="A20" s="20"/>
      <c r="B20" s="20"/>
      <c r="C20" s="20"/>
      <c r="D20" s="20"/>
    </row>
    <row r="21" spans="1:4" ht="11.25" customHeight="1">
      <c r="A21" s="20"/>
      <c r="B21" s="20"/>
      <c r="C21" s="20"/>
      <c r="D21" s="20"/>
    </row>
    <row r="22" spans="1:4" ht="11.25" customHeight="1">
      <c r="A22" s="20"/>
      <c r="B22" s="20"/>
      <c r="C22" s="20"/>
      <c r="D22" s="20"/>
    </row>
    <row r="23" spans="1:4" ht="12.75" customHeight="1">
      <c r="A23" s="20"/>
      <c r="B23" s="20"/>
      <c r="C23" s="20"/>
      <c r="D23" s="20"/>
    </row>
    <row r="24" spans="1:4" ht="11.25" customHeight="1">
      <c r="A24" s="20"/>
      <c r="B24" s="20"/>
      <c r="C24" s="20"/>
      <c r="D24" s="20"/>
    </row>
    <row r="25" spans="1:4" ht="11.25" customHeight="1">
      <c r="A25" s="20"/>
      <c r="B25" s="20"/>
      <c r="C25" s="20"/>
      <c r="D25" s="20"/>
    </row>
    <row r="26" spans="1:4" ht="11.25" customHeight="1">
      <c r="A26" s="20"/>
      <c r="B26" s="20"/>
      <c r="C26" s="20"/>
      <c r="D26" s="20"/>
    </row>
    <row r="27" spans="1:4" ht="11.25" customHeight="1">
      <c r="A27" s="20"/>
      <c r="B27" s="20"/>
      <c r="C27" s="20"/>
      <c r="D27" s="20"/>
    </row>
    <row r="28" spans="1:4" ht="11.25" customHeight="1">
      <c r="A28" s="20"/>
      <c r="B28" s="20"/>
      <c r="C28" s="20"/>
      <c r="D28" s="20"/>
    </row>
    <row r="29" spans="1:4" ht="11.25" customHeight="1">
      <c r="A29" s="20"/>
      <c r="B29" s="20"/>
      <c r="C29" s="20"/>
      <c r="D29" s="20"/>
    </row>
    <row r="30" spans="1:4" ht="11.25" customHeight="1">
      <c r="A30" s="20"/>
      <c r="B30" s="20"/>
      <c r="C30" s="20"/>
      <c r="D30" s="20"/>
    </row>
    <row r="34" ht="12.75" customHeight="1"/>
    <row r="40" ht="11.25" customHeight="1">
      <c r="A40" s="20"/>
    </row>
    <row r="45" ht="12.75" customHeight="1"/>
  </sheetData>
  <sheetProtection/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r:id="rId1"/>
  <headerFooter alignWithMargins="0">
    <oddFooter>&amp;LEricsson - Fjärde kvartalet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39"/>
  <sheetViews>
    <sheetView showGridLines="0" view="pageBreakPreview" zoomScaleSheetLayoutView="100" zoomScalePageLayoutView="0" workbookViewId="0" topLeftCell="B1">
      <selection activeCell="A1" sqref="A1"/>
    </sheetView>
  </sheetViews>
  <sheetFormatPr defaultColWidth="9.140625" defaultRowHeight="11.25" customHeight="1"/>
  <cols>
    <col min="1" max="1" width="42.28125" style="168" customWidth="1"/>
    <col min="2" max="5" width="9.7109375" style="168" customWidth="1"/>
    <col min="6" max="6" width="2.28125" style="168" customWidth="1"/>
    <col min="7" max="10" width="9.7109375" style="168" customWidth="1"/>
    <col min="11" max="16384" width="9.140625" style="5" customWidth="1"/>
  </cols>
  <sheetData>
    <row r="1" spans="1:10" ht="12.75" customHeight="1">
      <c r="A1" s="913" t="s">
        <v>219</v>
      </c>
      <c r="B1" s="913"/>
      <c r="C1" s="913"/>
      <c r="D1" s="914"/>
      <c r="E1" s="914"/>
      <c r="F1" s="914"/>
      <c r="G1" s="914"/>
      <c r="H1" s="914"/>
      <c r="I1" s="914"/>
      <c r="J1" s="914"/>
    </row>
    <row r="2" spans="1:10" s="464" customFormat="1" ht="4.5" customHeight="1" thickBot="1">
      <c r="A2" s="236"/>
      <c r="B2" s="236"/>
      <c r="C2" s="236"/>
      <c r="D2" s="167"/>
      <c r="E2" s="167"/>
      <c r="F2" s="167"/>
      <c r="G2" s="236"/>
      <c r="H2" s="236"/>
      <c r="I2" s="167"/>
      <c r="J2" s="167"/>
    </row>
    <row r="3" spans="1:10" s="11" customFormat="1" ht="12.75" customHeight="1">
      <c r="A3" s="642"/>
      <c r="B3" s="915">
        <v>2011</v>
      </c>
      <c r="C3" s="915"/>
      <c r="D3" s="915"/>
      <c r="E3" s="915"/>
      <c r="F3" s="711"/>
      <c r="G3" s="915">
        <v>2012</v>
      </c>
      <c r="H3" s="915"/>
      <c r="I3" s="915"/>
      <c r="J3" s="915"/>
    </row>
    <row r="4" spans="1:10" s="440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15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4.5" customHeight="1">
      <c r="A5" s="169"/>
      <c r="B5" s="169"/>
      <c r="C5" s="169"/>
      <c r="D5" s="170"/>
      <c r="E5" s="170"/>
      <c r="F5" s="170"/>
      <c r="G5" s="169"/>
      <c r="H5" s="169"/>
      <c r="I5" s="170"/>
      <c r="J5" s="716"/>
    </row>
    <row r="6" spans="1:10" ht="12.75" customHeight="1">
      <c r="A6" s="171" t="s">
        <v>8</v>
      </c>
      <c r="B6" s="172">
        <v>52966</v>
      </c>
      <c r="C6" s="172">
        <v>54770</v>
      </c>
      <c r="D6" s="173">
        <v>55518</v>
      </c>
      <c r="E6" s="172">
        <v>63667</v>
      </c>
      <c r="F6" s="164"/>
      <c r="G6" s="172">
        <v>50974</v>
      </c>
      <c r="H6" s="172">
        <v>55319</v>
      </c>
      <c r="I6" s="173">
        <v>54550</v>
      </c>
      <c r="J6" s="717">
        <v>66936</v>
      </c>
    </row>
    <row r="7" spans="1:10" s="440" customFormat="1" ht="12.75" customHeight="1">
      <c r="A7" s="174" t="s">
        <v>9</v>
      </c>
      <c r="B7" s="175">
        <v>-32578</v>
      </c>
      <c r="C7" s="175">
        <v>-34064</v>
      </c>
      <c r="D7" s="176">
        <v>-36095</v>
      </c>
      <c r="E7" s="175">
        <v>-44463</v>
      </c>
      <c r="F7" s="480"/>
      <c r="G7" s="175">
        <v>-33985</v>
      </c>
      <c r="H7" s="175">
        <v>-37611</v>
      </c>
      <c r="I7" s="176">
        <v>-37970</v>
      </c>
      <c r="J7" s="718">
        <v>-46133</v>
      </c>
    </row>
    <row r="8" spans="1:10" ht="12.75" customHeight="1">
      <c r="A8" s="170" t="s">
        <v>10</v>
      </c>
      <c r="B8" s="172">
        <v>20388</v>
      </c>
      <c r="C8" s="172">
        <v>20706</v>
      </c>
      <c r="D8" s="173">
        <v>19423</v>
      </c>
      <c r="E8" s="172">
        <v>19204</v>
      </c>
      <c r="F8" s="164"/>
      <c r="G8" s="172">
        <v>16989</v>
      </c>
      <c r="H8" s="172">
        <v>17708</v>
      </c>
      <c r="I8" s="173">
        <v>16580</v>
      </c>
      <c r="J8" s="717">
        <v>20803</v>
      </c>
    </row>
    <row r="9" spans="1:10" ht="12.75" customHeight="1">
      <c r="A9" s="177" t="s">
        <v>11</v>
      </c>
      <c r="B9" s="178">
        <v>0.385</v>
      </c>
      <c r="C9" s="178">
        <v>0.378</v>
      </c>
      <c r="D9" s="179">
        <v>0.35</v>
      </c>
      <c r="E9" s="178">
        <v>0.302</v>
      </c>
      <c r="F9" s="164"/>
      <c r="G9" s="178">
        <v>0.333</v>
      </c>
      <c r="H9" s="178">
        <v>0.32</v>
      </c>
      <c r="I9" s="179">
        <v>0.30394133822181485</v>
      </c>
      <c r="J9" s="719">
        <v>0.310789410780447</v>
      </c>
    </row>
    <row r="10" spans="1:10" ht="4.5" customHeight="1">
      <c r="A10" s="177"/>
      <c r="B10" s="172"/>
      <c r="C10" s="172"/>
      <c r="D10" s="173"/>
      <c r="E10" s="172"/>
      <c r="F10" s="164"/>
      <c r="G10" s="172"/>
      <c r="H10" s="172"/>
      <c r="I10" s="173"/>
      <c r="J10" s="717"/>
    </row>
    <row r="11" spans="1:10" ht="12.75" customHeight="1">
      <c r="A11" s="177" t="s">
        <v>12</v>
      </c>
      <c r="B11" s="180">
        <v>-7991</v>
      </c>
      <c r="C11" s="180">
        <v>-8108</v>
      </c>
      <c r="D11" s="180">
        <v>-7824</v>
      </c>
      <c r="E11" s="180">
        <v>-8715</v>
      </c>
      <c r="F11" s="164"/>
      <c r="G11" s="180">
        <v>-8016</v>
      </c>
      <c r="H11" s="180">
        <v>-8097</v>
      </c>
      <c r="I11" s="180">
        <v>-7473</v>
      </c>
      <c r="J11" s="720">
        <v>-9247</v>
      </c>
    </row>
    <row r="12" spans="1:10" s="440" customFormat="1" ht="12.75" customHeight="1">
      <c r="A12" s="174" t="s">
        <v>13</v>
      </c>
      <c r="B12" s="181">
        <v>-6441</v>
      </c>
      <c r="C12" s="181">
        <v>-7741</v>
      </c>
      <c r="D12" s="181">
        <v>-5664</v>
      </c>
      <c r="E12" s="181">
        <v>-6837</v>
      </c>
      <c r="F12" s="480"/>
      <c r="G12" s="181">
        <v>-6232</v>
      </c>
      <c r="H12" s="181">
        <v>-6855</v>
      </c>
      <c r="I12" s="181">
        <v>-5797</v>
      </c>
      <c r="J12" s="721">
        <v>-7139.000000100001</v>
      </c>
    </row>
    <row r="13" spans="1:10" ht="12.75" customHeight="1">
      <c r="A13" s="170" t="s">
        <v>14</v>
      </c>
      <c r="B13" s="172">
        <v>-14432</v>
      </c>
      <c r="C13" s="172">
        <v>-15849</v>
      </c>
      <c r="D13" s="173">
        <v>-13488</v>
      </c>
      <c r="E13" s="172">
        <v>-15552</v>
      </c>
      <c r="F13" s="164"/>
      <c r="G13" s="172">
        <v>-14248</v>
      </c>
      <c r="H13" s="172">
        <v>-14952</v>
      </c>
      <c r="I13" s="173">
        <v>-13270</v>
      </c>
      <c r="J13" s="717">
        <v>-16386.0000001</v>
      </c>
    </row>
    <row r="14" spans="1:10" ht="4.5" customHeight="1">
      <c r="A14" s="177"/>
      <c r="B14" s="172"/>
      <c r="C14" s="172"/>
      <c r="D14" s="173"/>
      <c r="E14" s="172"/>
      <c r="F14" s="164"/>
      <c r="G14" s="172"/>
      <c r="H14" s="172"/>
      <c r="I14" s="173"/>
      <c r="J14" s="717"/>
    </row>
    <row r="15" spans="1:10" s="440" customFormat="1" ht="13.5" customHeight="1">
      <c r="A15" s="174" t="s">
        <v>239</v>
      </c>
      <c r="B15" s="181">
        <v>343</v>
      </c>
      <c r="C15" s="181">
        <v>166</v>
      </c>
      <c r="D15" s="181">
        <v>366</v>
      </c>
      <c r="E15" s="181">
        <v>403</v>
      </c>
      <c r="F15" s="480"/>
      <c r="G15" s="181">
        <v>7749</v>
      </c>
      <c r="H15" s="181">
        <v>530</v>
      </c>
      <c r="I15" s="181">
        <v>341</v>
      </c>
      <c r="J15" s="721">
        <v>345</v>
      </c>
    </row>
    <row r="16" spans="1:10" ht="12.75" customHeight="1">
      <c r="A16" s="182" t="s">
        <v>16</v>
      </c>
      <c r="B16" s="173">
        <v>6299</v>
      </c>
      <c r="C16" s="173">
        <v>5023</v>
      </c>
      <c r="D16" s="183">
        <v>6301</v>
      </c>
      <c r="E16" s="183">
        <v>4055</v>
      </c>
      <c r="F16" s="173"/>
      <c r="G16" s="173">
        <v>10490</v>
      </c>
      <c r="H16" s="173">
        <v>3286</v>
      </c>
      <c r="I16" s="183">
        <v>3651</v>
      </c>
      <c r="J16" s="722">
        <v>4761.999999899999</v>
      </c>
    </row>
    <row r="17" spans="1:10" ht="12.75" customHeight="1">
      <c r="A17" s="171" t="s">
        <v>126</v>
      </c>
      <c r="B17" s="179">
        <v>0.119</v>
      </c>
      <c r="C17" s="179">
        <v>0.092</v>
      </c>
      <c r="D17" s="184">
        <v>0.113</v>
      </c>
      <c r="E17" s="185">
        <v>0.064</v>
      </c>
      <c r="F17" s="179"/>
      <c r="G17" s="179">
        <v>0.206</v>
      </c>
      <c r="H17" s="179">
        <v>0.059</v>
      </c>
      <c r="I17" s="184">
        <v>0.067</v>
      </c>
      <c r="J17" s="723">
        <v>0.0711425839593044</v>
      </c>
    </row>
    <row r="18" spans="1:10" ht="4.5" customHeight="1">
      <c r="A18" s="186"/>
      <c r="B18" s="187"/>
      <c r="C18" s="187"/>
      <c r="D18" s="188"/>
      <c r="E18" s="189"/>
      <c r="F18" s="187"/>
      <c r="G18" s="179"/>
      <c r="H18" s="179"/>
      <c r="I18" s="633"/>
      <c r="J18" s="724"/>
    </row>
    <row r="19" spans="1:10" s="440" customFormat="1" ht="12.75" customHeight="1">
      <c r="A19" s="174" t="s">
        <v>18</v>
      </c>
      <c r="B19" s="190">
        <v>-468</v>
      </c>
      <c r="C19" s="190">
        <v>-771</v>
      </c>
      <c r="D19" s="176">
        <v>-640</v>
      </c>
      <c r="E19" s="190">
        <v>-1899</v>
      </c>
      <c r="F19" s="439"/>
      <c r="G19" s="190">
        <v>-1403</v>
      </c>
      <c r="H19" s="190">
        <v>-1208</v>
      </c>
      <c r="I19" s="176">
        <v>-555</v>
      </c>
      <c r="J19" s="725">
        <v>-8565</v>
      </c>
    </row>
    <row r="20" spans="1:10" ht="12.75" customHeight="1">
      <c r="A20" s="170" t="s">
        <v>19</v>
      </c>
      <c r="B20" s="172">
        <v>5831</v>
      </c>
      <c r="C20" s="172">
        <v>4252</v>
      </c>
      <c r="D20" s="173">
        <v>5661</v>
      </c>
      <c r="E20" s="172">
        <v>2156</v>
      </c>
      <c r="F20" s="164"/>
      <c r="G20" s="172">
        <v>9087</v>
      </c>
      <c r="H20" s="172">
        <v>2078</v>
      </c>
      <c r="I20" s="173">
        <v>3096</v>
      </c>
      <c r="J20" s="717">
        <v>-3803.0000001000008</v>
      </c>
    </row>
    <row r="21" spans="1:10" ht="4.5" customHeight="1">
      <c r="A21" s="177"/>
      <c r="B21" s="172"/>
      <c r="C21" s="172"/>
      <c r="D21" s="173"/>
      <c r="E21" s="172"/>
      <c r="F21" s="164"/>
      <c r="G21" s="172"/>
      <c r="H21" s="172"/>
      <c r="I21" s="173"/>
      <c r="J21" s="717"/>
    </row>
    <row r="22" spans="1:10" ht="12.75" customHeight="1">
      <c r="A22" s="177" t="s">
        <v>20</v>
      </c>
      <c r="B22" s="172">
        <v>302</v>
      </c>
      <c r="C22" s="172">
        <v>977</v>
      </c>
      <c r="D22" s="173">
        <v>1198</v>
      </c>
      <c r="E22" s="172">
        <v>405</v>
      </c>
      <c r="F22" s="164"/>
      <c r="G22" s="172">
        <v>262</v>
      </c>
      <c r="H22" s="172">
        <v>618</v>
      </c>
      <c r="I22" s="173">
        <v>390</v>
      </c>
      <c r="J22" s="717">
        <v>438</v>
      </c>
    </row>
    <row r="23" spans="1:10" s="440" customFormat="1" ht="12.75" customHeight="1">
      <c r="A23" s="174" t="s">
        <v>21</v>
      </c>
      <c r="B23" s="175">
        <v>-306</v>
      </c>
      <c r="C23" s="175">
        <v>-636</v>
      </c>
      <c r="D23" s="176">
        <v>-987</v>
      </c>
      <c r="E23" s="175">
        <v>-732</v>
      </c>
      <c r="F23" s="480"/>
      <c r="G23" s="175">
        <v>-273</v>
      </c>
      <c r="H23" s="175">
        <v>-924</v>
      </c>
      <c r="I23" s="176">
        <v>-275</v>
      </c>
      <c r="J23" s="718">
        <v>-512</v>
      </c>
    </row>
    <row r="24" spans="1:10" ht="12.75" customHeight="1">
      <c r="A24" s="170" t="s">
        <v>127</v>
      </c>
      <c r="B24" s="172">
        <v>5827</v>
      </c>
      <c r="C24" s="172">
        <v>4593</v>
      </c>
      <c r="D24" s="173">
        <v>5872</v>
      </c>
      <c r="E24" s="172">
        <v>1829</v>
      </c>
      <c r="F24" s="164"/>
      <c r="G24" s="172">
        <v>9076</v>
      </c>
      <c r="H24" s="172">
        <v>1772</v>
      </c>
      <c r="I24" s="173">
        <v>3211</v>
      </c>
      <c r="J24" s="717">
        <v>-3877.0000001000008</v>
      </c>
    </row>
    <row r="25" spans="1:10" ht="4.5" customHeight="1">
      <c r="A25" s="177"/>
      <c r="B25" s="172"/>
      <c r="C25" s="172"/>
      <c r="D25" s="173"/>
      <c r="E25" s="172"/>
      <c r="F25" s="164"/>
      <c r="G25" s="172"/>
      <c r="H25" s="172"/>
      <c r="I25" s="173"/>
      <c r="J25" s="717"/>
    </row>
    <row r="26" spans="1:10" s="440" customFormat="1" ht="12.75" customHeight="1">
      <c r="A26" s="174" t="s">
        <v>23</v>
      </c>
      <c r="B26" s="175">
        <v>-1747</v>
      </c>
      <c r="C26" s="175">
        <v>-1377</v>
      </c>
      <c r="D26" s="176">
        <v>-2090</v>
      </c>
      <c r="E26" s="175">
        <v>-338</v>
      </c>
      <c r="F26" s="480"/>
      <c r="G26" s="175">
        <v>-272</v>
      </c>
      <c r="H26" s="175">
        <v>-567</v>
      </c>
      <c r="I26" s="176">
        <v>-1027</v>
      </c>
      <c r="J26" s="718">
        <v>-2378</v>
      </c>
    </row>
    <row r="27" spans="1:10" s="509" customFormat="1" ht="12.75" customHeight="1">
      <c r="A27" s="588" t="s">
        <v>24</v>
      </c>
      <c r="B27" s="589">
        <v>4080</v>
      </c>
      <c r="C27" s="589">
        <v>3216</v>
      </c>
      <c r="D27" s="590">
        <v>3782</v>
      </c>
      <c r="E27" s="590">
        <v>1491</v>
      </c>
      <c r="F27" s="590"/>
      <c r="G27" s="589">
        <v>8804</v>
      </c>
      <c r="H27" s="589">
        <v>1205</v>
      </c>
      <c r="I27" s="590">
        <v>2184</v>
      </c>
      <c r="J27" s="726">
        <v>-6255.000000100001</v>
      </c>
    </row>
    <row r="28" spans="1:10" ht="4.5" customHeight="1">
      <c r="A28" s="177"/>
      <c r="B28" s="172"/>
      <c r="C28" s="172"/>
      <c r="D28" s="173"/>
      <c r="E28" s="172"/>
      <c r="F28" s="164"/>
      <c r="G28" s="172"/>
      <c r="H28" s="172"/>
      <c r="I28" s="173"/>
      <c r="J28" s="717"/>
    </row>
    <row r="29" spans="1:10" ht="12.75" customHeight="1">
      <c r="A29" s="171" t="s">
        <v>25</v>
      </c>
      <c r="B29" s="191"/>
      <c r="C29" s="191"/>
      <c r="D29" s="192"/>
      <c r="E29" s="172"/>
      <c r="F29" s="164"/>
      <c r="G29" s="191"/>
      <c r="H29" s="191"/>
      <c r="I29" s="192"/>
      <c r="J29" s="717"/>
    </row>
    <row r="30" spans="1:10" ht="12.75" customHeight="1">
      <c r="A30" s="193" t="s">
        <v>26</v>
      </c>
      <c r="B30" s="172">
        <v>4103</v>
      </c>
      <c r="C30" s="172">
        <v>3116</v>
      </c>
      <c r="D30" s="173">
        <v>3821</v>
      </c>
      <c r="E30" s="172">
        <v>1154</v>
      </c>
      <c r="F30" s="164"/>
      <c r="G30" s="172">
        <v>8950</v>
      </c>
      <c r="H30" s="172">
        <v>1110</v>
      </c>
      <c r="I30" s="173">
        <v>2177</v>
      </c>
      <c r="J30" s="717">
        <v>-6462.000000100001</v>
      </c>
    </row>
    <row r="31" spans="1:10" ht="12.75" customHeight="1">
      <c r="A31" s="194" t="s">
        <v>27</v>
      </c>
      <c r="B31" s="172">
        <v>-23</v>
      </c>
      <c r="C31" s="172">
        <v>100</v>
      </c>
      <c r="D31" s="173">
        <v>-39</v>
      </c>
      <c r="E31" s="172">
        <v>337</v>
      </c>
      <c r="F31" s="164"/>
      <c r="G31" s="172">
        <v>-146</v>
      </c>
      <c r="H31" s="172">
        <v>95</v>
      </c>
      <c r="I31" s="173">
        <v>7</v>
      </c>
      <c r="J31" s="717">
        <v>207</v>
      </c>
    </row>
    <row r="32" spans="1:10" ht="4.5" customHeight="1">
      <c r="A32" s="195"/>
      <c r="B32" s="196"/>
      <c r="C32" s="196"/>
      <c r="D32" s="197"/>
      <c r="E32" s="196"/>
      <c r="F32" s="164"/>
      <c r="G32" s="196"/>
      <c r="H32" s="196"/>
      <c r="I32" s="197"/>
      <c r="J32" s="727"/>
    </row>
    <row r="33" spans="1:10" ht="12.75" customHeight="1">
      <c r="A33" s="195" t="s">
        <v>28</v>
      </c>
      <c r="B33" s="196"/>
      <c r="C33" s="196"/>
      <c r="D33" s="197"/>
      <c r="E33" s="196"/>
      <c r="F33" s="164"/>
      <c r="G33" s="196"/>
      <c r="H33" s="196"/>
      <c r="I33" s="197"/>
      <c r="J33" s="727"/>
    </row>
    <row r="34" spans="1:10" ht="12.75" customHeight="1">
      <c r="A34" s="198" t="s">
        <v>29</v>
      </c>
      <c r="B34" s="172">
        <v>3202</v>
      </c>
      <c r="C34" s="172">
        <v>3204</v>
      </c>
      <c r="D34" s="173">
        <v>3207</v>
      </c>
      <c r="E34" s="173">
        <v>3209</v>
      </c>
      <c r="F34" s="164"/>
      <c r="G34" s="172">
        <v>3212</v>
      </c>
      <c r="H34" s="172">
        <v>3215</v>
      </c>
      <c r="I34" s="173">
        <v>3217</v>
      </c>
      <c r="J34" s="728">
        <v>3219.4464994679056</v>
      </c>
    </row>
    <row r="35" spans="1:10" ht="13.5" customHeight="1">
      <c r="A35" s="198" t="s">
        <v>241</v>
      </c>
      <c r="B35" s="199">
        <v>1.28</v>
      </c>
      <c r="C35" s="199">
        <v>0.97</v>
      </c>
      <c r="D35" s="200">
        <v>1.19</v>
      </c>
      <c r="E35" s="200">
        <v>0.36</v>
      </c>
      <c r="F35" s="164"/>
      <c r="G35" s="199">
        <v>2.79</v>
      </c>
      <c r="H35" s="199">
        <v>0.35</v>
      </c>
      <c r="I35" s="200">
        <v>0.6767094425847928</v>
      </c>
      <c r="J35" s="729">
        <v>-2.0071773210295647</v>
      </c>
    </row>
    <row r="36" spans="1:10" ht="13.5" customHeight="1" thickBot="1">
      <c r="A36" s="201" t="s">
        <v>242</v>
      </c>
      <c r="B36" s="202">
        <v>1.27</v>
      </c>
      <c r="C36" s="202">
        <v>0.96</v>
      </c>
      <c r="D36" s="203">
        <v>1.18</v>
      </c>
      <c r="E36" s="203">
        <v>0.36</v>
      </c>
      <c r="F36" s="203"/>
      <c r="G36" s="202">
        <v>2.76</v>
      </c>
      <c r="H36" s="202">
        <v>0.34</v>
      </c>
      <c r="I36" s="203">
        <v>0.6705861497370313</v>
      </c>
      <c r="J36" s="730">
        <v>-1.9879857343600575</v>
      </c>
    </row>
    <row r="37" spans="1:10" ht="4.5" customHeight="1">
      <c r="A37" s="204"/>
      <c r="B37" s="199"/>
      <c r="C37" s="199"/>
      <c r="D37" s="200"/>
      <c r="E37" s="200"/>
      <c r="F37" s="200"/>
      <c r="G37" s="199"/>
      <c r="H37" s="199"/>
      <c r="I37" s="200"/>
      <c r="J37" s="200"/>
    </row>
    <row r="38" spans="1:10" ht="13.5" customHeight="1">
      <c r="A38" s="911" t="s">
        <v>277</v>
      </c>
      <c r="B38" s="911"/>
      <c r="C38" s="911"/>
      <c r="D38" s="905"/>
      <c r="E38" s="905"/>
      <c r="F38" s="905"/>
      <c r="G38" s="905"/>
      <c r="H38" s="905"/>
      <c r="I38" s="906"/>
      <c r="J38" s="906"/>
    </row>
    <row r="39" spans="1:10" s="11" customFormat="1" ht="13.5" customHeight="1">
      <c r="A39" s="911" t="s">
        <v>274</v>
      </c>
      <c r="B39" s="911"/>
      <c r="C39" s="911"/>
      <c r="D39" s="904"/>
      <c r="E39" s="904"/>
      <c r="F39" s="904"/>
      <c r="G39" s="904"/>
      <c r="H39" s="904"/>
      <c r="I39" s="912"/>
      <c r="J39" s="912"/>
    </row>
    <row r="42" ht="12"/>
    <row r="47" ht="12.75" customHeight="1"/>
  </sheetData>
  <sheetProtection/>
  <mergeCells count="5">
    <mergeCell ref="A39:J39"/>
    <mergeCell ref="A1:J1"/>
    <mergeCell ref="G3:J3"/>
    <mergeCell ref="B3:E3"/>
    <mergeCell ref="A38:J38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4" r:id="rId1"/>
  <headerFooter alignWithMargins="0">
    <oddFooter>&amp;LEricsson - Fjärde kvartalet 2012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49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2.28125" style="168" customWidth="1"/>
    <col min="2" max="5" width="9.7109375" style="168" customWidth="1"/>
    <col min="6" max="6" width="1.7109375" style="168" customWidth="1"/>
    <col min="7" max="10" width="9.7109375" style="168" customWidth="1"/>
    <col min="11" max="16384" width="9.140625" style="5" customWidth="1"/>
  </cols>
  <sheetData>
    <row r="1" spans="1:10" ht="12.75" customHeight="1">
      <c r="A1" s="913" t="s">
        <v>220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0" s="464" customFormat="1" ht="4.5" customHeight="1" thickBot="1">
      <c r="A2" s="167"/>
      <c r="B2" s="234"/>
      <c r="C2" s="235"/>
      <c r="D2" s="235"/>
      <c r="E2" s="235"/>
      <c r="F2" s="234"/>
      <c r="G2" s="234"/>
      <c r="H2" s="235"/>
      <c r="I2" s="235"/>
      <c r="J2" s="235"/>
    </row>
    <row r="3" spans="1:10" s="11" customFormat="1" ht="12.75" customHeight="1">
      <c r="A3" s="644"/>
      <c r="B3" s="915">
        <v>2011</v>
      </c>
      <c r="C3" s="915"/>
      <c r="D3" s="915"/>
      <c r="E3" s="915"/>
      <c r="F3" s="711"/>
      <c r="G3" s="915">
        <v>2012</v>
      </c>
      <c r="H3" s="915"/>
      <c r="I3" s="915"/>
      <c r="J3" s="915"/>
    </row>
    <row r="4" spans="1:10" s="440" customFormat="1" ht="12.75" customHeight="1">
      <c r="A4" s="712" t="s">
        <v>121</v>
      </c>
      <c r="B4" s="713" t="s">
        <v>122</v>
      </c>
      <c r="C4" s="713" t="s">
        <v>123</v>
      </c>
      <c r="D4" s="714" t="s">
        <v>124</v>
      </c>
      <c r="E4" s="672" t="s">
        <v>125</v>
      </c>
      <c r="F4" s="715"/>
      <c r="G4" s="713" t="s">
        <v>122</v>
      </c>
      <c r="H4" s="713" t="s">
        <v>123</v>
      </c>
      <c r="I4" s="714" t="s">
        <v>124</v>
      </c>
      <c r="J4" s="672" t="s">
        <v>125</v>
      </c>
    </row>
    <row r="5" spans="1:10" ht="4.5" customHeight="1">
      <c r="A5" s="208"/>
      <c r="B5" s="209"/>
      <c r="C5" s="209"/>
      <c r="D5" s="209"/>
      <c r="E5" s="210"/>
      <c r="F5" s="164"/>
      <c r="G5" s="209"/>
      <c r="H5" s="209"/>
      <c r="I5" s="209"/>
      <c r="J5" s="731"/>
    </row>
    <row r="6" spans="1:10" ht="12.75" customHeight="1">
      <c r="A6" s="211" t="s">
        <v>93</v>
      </c>
      <c r="B6" s="212"/>
      <c r="C6" s="212"/>
      <c r="D6" s="211"/>
      <c r="E6" s="213"/>
      <c r="F6" s="213"/>
      <c r="G6" s="548"/>
      <c r="H6" s="548"/>
      <c r="I6" s="182"/>
      <c r="J6" s="732"/>
    </row>
    <row r="7" spans="1:10" ht="12.75" customHeight="1">
      <c r="A7" s="214" t="s">
        <v>24</v>
      </c>
      <c r="B7" s="163">
        <v>4080</v>
      </c>
      <c r="C7" s="163">
        <v>3216</v>
      </c>
      <c r="D7" s="163">
        <v>3782</v>
      </c>
      <c r="E7" s="163">
        <v>1491</v>
      </c>
      <c r="F7" s="164"/>
      <c r="G7" s="163">
        <v>8804</v>
      </c>
      <c r="H7" s="163">
        <v>1205</v>
      </c>
      <c r="I7" s="163">
        <v>2184</v>
      </c>
      <c r="J7" s="733">
        <v>-6255</v>
      </c>
    </row>
    <row r="8" spans="1:10" ht="12.75" customHeight="1">
      <c r="A8" s="214" t="s">
        <v>95</v>
      </c>
      <c r="B8" s="163"/>
      <c r="C8" s="163"/>
      <c r="D8" s="163"/>
      <c r="E8" s="163"/>
      <c r="F8" s="164"/>
      <c r="G8" s="163"/>
      <c r="H8" s="163"/>
      <c r="I8" s="163"/>
      <c r="J8" s="733"/>
    </row>
    <row r="9" spans="1:10" ht="12.75" customHeight="1">
      <c r="A9" s="215" t="s">
        <v>23</v>
      </c>
      <c r="B9" s="163">
        <v>721</v>
      </c>
      <c r="C9" s="163">
        <v>-29</v>
      </c>
      <c r="D9" s="163">
        <v>550</v>
      </c>
      <c r="E9" s="163">
        <v>752</v>
      </c>
      <c r="F9" s="164"/>
      <c r="G9" s="163">
        <v>-1118</v>
      </c>
      <c r="H9" s="163">
        <v>-1185</v>
      </c>
      <c r="I9" s="163">
        <v>-886</v>
      </c>
      <c r="J9" s="733">
        <v>2049</v>
      </c>
    </row>
    <row r="10" spans="1:10" ht="12.75" customHeight="1">
      <c r="A10" s="215" t="s">
        <v>96</v>
      </c>
      <c r="B10" s="163">
        <v>452</v>
      </c>
      <c r="C10" s="163">
        <v>783</v>
      </c>
      <c r="D10" s="163">
        <v>658</v>
      </c>
      <c r="E10" s="163">
        <v>1817</v>
      </c>
      <c r="F10" s="164"/>
      <c r="G10" s="163">
        <v>1290</v>
      </c>
      <c r="H10" s="163">
        <v>1193</v>
      </c>
      <c r="I10" s="163">
        <v>579</v>
      </c>
      <c r="J10" s="733">
        <v>8707</v>
      </c>
    </row>
    <row r="11" spans="1:10" ht="12.75" customHeight="1">
      <c r="A11" s="216" t="s">
        <v>97</v>
      </c>
      <c r="B11" s="163">
        <v>2209</v>
      </c>
      <c r="C11" s="163">
        <v>2172</v>
      </c>
      <c r="D11" s="163">
        <v>2227</v>
      </c>
      <c r="E11" s="163">
        <v>2428</v>
      </c>
      <c r="F11" s="164"/>
      <c r="G11" s="163">
        <v>2315</v>
      </c>
      <c r="H11" s="163">
        <v>2401</v>
      </c>
      <c r="I11" s="163">
        <v>2394</v>
      </c>
      <c r="J11" s="733">
        <v>2779</v>
      </c>
    </row>
    <row r="12" spans="1:10" s="440" customFormat="1" ht="12.75" customHeight="1">
      <c r="A12" s="217" t="s">
        <v>98</v>
      </c>
      <c r="B12" s="166">
        <v>-1201</v>
      </c>
      <c r="C12" s="166">
        <v>-1107</v>
      </c>
      <c r="D12" s="166">
        <v>-291</v>
      </c>
      <c r="E12" s="166">
        <v>472</v>
      </c>
      <c r="F12" s="480"/>
      <c r="G12" s="166">
        <v>-7022</v>
      </c>
      <c r="H12" s="166">
        <v>-466</v>
      </c>
      <c r="I12" s="166">
        <v>413</v>
      </c>
      <c r="J12" s="734">
        <v>-366</v>
      </c>
    </row>
    <row r="13" spans="1:10" ht="12.75" customHeight="1">
      <c r="A13" s="171"/>
      <c r="B13" s="163">
        <v>6261</v>
      </c>
      <c r="C13" s="163">
        <v>5035</v>
      </c>
      <c r="D13" s="163">
        <v>6926</v>
      </c>
      <c r="E13" s="163">
        <v>6960</v>
      </c>
      <c r="F13" s="191"/>
      <c r="G13" s="163">
        <v>4269</v>
      </c>
      <c r="H13" s="163">
        <v>3148</v>
      </c>
      <c r="I13" s="163">
        <v>4684</v>
      </c>
      <c r="J13" s="733">
        <v>6914</v>
      </c>
    </row>
    <row r="14" spans="1:10" ht="4.5" customHeight="1">
      <c r="A14" s="171"/>
      <c r="B14" s="163"/>
      <c r="C14" s="163"/>
      <c r="D14" s="163"/>
      <c r="E14" s="163"/>
      <c r="F14" s="191"/>
      <c r="G14" s="163"/>
      <c r="H14" s="163"/>
      <c r="I14" s="163"/>
      <c r="J14" s="733"/>
    </row>
    <row r="15" spans="1:10" ht="12.75" customHeight="1">
      <c r="A15" s="182" t="s">
        <v>99</v>
      </c>
      <c r="B15" s="163"/>
      <c r="C15" s="163"/>
      <c r="D15" s="163"/>
      <c r="E15" s="163"/>
      <c r="F15" s="191"/>
      <c r="G15" s="163"/>
      <c r="H15" s="163"/>
      <c r="I15" s="163"/>
      <c r="J15" s="733"/>
    </row>
    <row r="16" spans="1:10" ht="12.75" customHeight="1">
      <c r="A16" s="171" t="s">
        <v>66</v>
      </c>
      <c r="B16" s="163">
        <v>-3462</v>
      </c>
      <c r="C16" s="163">
        <v>-2370</v>
      </c>
      <c r="D16" s="163">
        <v>-2619</v>
      </c>
      <c r="E16" s="163">
        <v>5208</v>
      </c>
      <c r="F16" s="191"/>
      <c r="G16" s="163">
        <v>-59</v>
      </c>
      <c r="H16" s="163">
        <v>43</v>
      </c>
      <c r="I16" s="163">
        <v>-650</v>
      </c>
      <c r="J16" s="733">
        <v>3418</v>
      </c>
    </row>
    <row r="17" spans="1:10" ht="12.75" customHeight="1">
      <c r="A17" s="171" t="s">
        <v>100</v>
      </c>
      <c r="B17" s="163">
        <v>196</v>
      </c>
      <c r="C17" s="163">
        <v>195</v>
      </c>
      <c r="D17" s="163">
        <v>-607</v>
      </c>
      <c r="E17" s="163">
        <v>290</v>
      </c>
      <c r="F17" s="191"/>
      <c r="G17" s="163">
        <v>282</v>
      </c>
      <c r="H17" s="163">
        <v>0</v>
      </c>
      <c r="I17" s="163">
        <v>-164</v>
      </c>
      <c r="J17" s="733">
        <v>-1377</v>
      </c>
    </row>
    <row r="18" spans="1:10" ht="12.75" customHeight="1">
      <c r="A18" s="171" t="s">
        <v>67</v>
      </c>
      <c r="B18" s="163">
        <v>-1610</v>
      </c>
      <c r="C18" s="163">
        <v>2114</v>
      </c>
      <c r="D18" s="163">
        <v>-2769</v>
      </c>
      <c r="E18" s="163">
        <v>565</v>
      </c>
      <c r="F18" s="191"/>
      <c r="G18" s="163">
        <v>3722</v>
      </c>
      <c r="H18" s="163">
        <v>-5427</v>
      </c>
      <c r="I18" s="163">
        <v>2882</v>
      </c>
      <c r="J18" s="733">
        <v>-2280</v>
      </c>
    </row>
    <row r="19" spans="1:10" ht="12.75" customHeight="1">
      <c r="A19" s="171" t="s">
        <v>86</v>
      </c>
      <c r="B19" s="163">
        <v>-255</v>
      </c>
      <c r="C19" s="163">
        <v>-834</v>
      </c>
      <c r="D19" s="163">
        <v>-805</v>
      </c>
      <c r="E19" s="163">
        <v>246</v>
      </c>
      <c r="F19" s="191"/>
      <c r="G19" s="163">
        <v>-2713</v>
      </c>
      <c r="H19" s="163">
        <v>1717</v>
      </c>
      <c r="I19" s="163">
        <v>-1455</v>
      </c>
      <c r="J19" s="733">
        <v>1140</v>
      </c>
    </row>
    <row r="20" spans="1:10" ht="12.75" customHeight="1">
      <c r="A20" s="171" t="s">
        <v>101</v>
      </c>
      <c r="B20" s="163">
        <v>-752</v>
      </c>
      <c r="C20" s="163">
        <v>-485</v>
      </c>
      <c r="D20" s="163">
        <v>-2180</v>
      </c>
      <c r="E20" s="163">
        <v>-2278</v>
      </c>
      <c r="F20" s="191"/>
      <c r="G20" s="163">
        <v>-1771</v>
      </c>
      <c r="H20" s="163">
        <v>-353</v>
      </c>
      <c r="I20" s="163">
        <v>-175</v>
      </c>
      <c r="J20" s="733">
        <v>379</v>
      </c>
    </row>
    <row r="21" spans="1:10" s="440" customFormat="1" ht="12.75" customHeight="1">
      <c r="A21" s="174" t="s">
        <v>102</v>
      </c>
      <c r="B21" s="166">
        <v>-3284</v>
      </c>
      <c r="C21" s="166">
        <v>2126</v>
      </c>
      <c r="D21" s="166">
        <v>3694</v>
      </c>
      <c r="E21" s="166">
        <v>-5524</v>
      </c>
      <c r="F21" s="487"/>
      <c r="G21" s="166">
        <v>-2999</v>
      </c>
      <c r="H21" s="166">
        <v>-492</v>
      </c>
      <c r="I21" s="166">
        <v>1851</v>
      </c>
      <c r="J21" s="734">
        <v>7497</v>
      </c>
    </row>
    <row r="22" spans="1:10" ht="12.75" customHeight="1">
      <c r="A22" s="162"/>
      <c r="B22" s="209">
        <v>-9167</v>
      </c>
      <c r="C22" s="209">
        <v>746</v>
      </c>
      <c r="D22" s="209">
        <v>-5286</v>
      </c>
      <c r="E22" s="210">
        <v>-1493</v>
      </c>
      <c r="F22" s="191"/>
      <c r="G22" s="209">
        <v>-3538</v>
      </c>
      <c r="H22" s="209">
        <v>-4512</v>
      </c>
      <c r="I22" s="209">
        <v>2289</v>
      </c>
      <c r="J22" s="731">
        <v>8777</v>
      </c>
    </row>
    <row r="23" spans="1:10" ht="4.5" customHeight="1">
      <c r="A23" s="219"/>
      <c r="B23" s="209"/>
      <c r="C23" s="209"/>
      <c r="D23" s="209"/>
      <c r="E23" s="210"/>
      <c r="F23" s="191"/>
      <c r="G23" s="209"/>
      <c r="H23" s="209"/>
      <c r="I23" s="209"/>
      <c r="J23" s="731"/>
    </row>
    <row r="24" spans="1:10" ht="12.75" customHeight="1">
      <c r="A24" s="208" t="s">
        <v>103</v>
      </c>
      <c r="B24" s="209">
        <v>-2906</v>
      </c>
      <c r="C24" s="209">
        <v>5781</v>
      </c>
      <c r="D24" s="209">
        <v>1640</v>
      </c>
      <c r="E24" s="210">
        <v>5467</v>
      </c>
      <c r="F24" s="164"/>
      <c r="G24" s="209">
        <v>731</v>
      </c>
      <c r="H24" s="209">
        <v>-1364</v>
      </c>
      <c r="I24" s="209">
        <v>6973</v>
      </c>
      <c r="J24" s="731">
        <v>15691</v>
      </c>
    </row>
    <row r="25" spans="1:10" ht="4.5" customHeight="1">
      <c r="A25" s="208"/>
      <c r="B25" s="209"/>
      <c r="C25" s="209"/>
      <c r="D25" s="209"/>
      <c r="E25" s="210"/>
      <c r="F25" s="164"/>
      <c r="G25" s="209"/>
      <c r="H25" s="209"/>
      <c r="I25" s="209"/>
      <c r="J25" s="731"/>
    </row>
    <row r="26" spans="1:10" ht="12.75" customHeight="1">
      <c r="A26" s="211" t="s">
        <v>104</v>
      </c>
      <c r="B26" s="209"/>
      <c r="C26" s="209"/>
      <c r="D26" s="209"/>
      <c r="E26" s="210"/>
      <c r="F26" s="164"/>
      <c r="G26" s="209"/>
      <c r="H26" s="209"/>
      <c r="I26" s="209"/>
      <c r="J26" s="731"/>
    </row>
    <row r="27" spans="1:10" ht="12.75" customHeight="1">
      <c r="A27" s="220" t="s">
        <v>105</v>
      </c>
      <c r="B27" s="209">
        <v>-980</v>
      </c>
      <c r="C27" s="209">
        <v>-1196</v>
      </c>
      <c r="D27" s="209">
        <v>-1294</v>
      </c>
      <c r="E27" s="210">
        <v>-1524</v>
      </c>
      <c r="F27" s="164"/>
      <c r="G27" s="209">
        <v>-1648</v>
      </c>
      <c r="H27" s="209">
        <v>-994</v>
      </c>
      <c r="I27" s="209">
        <v>-1461</v>
      </c>
      <c r="J27" s="731">
        <v>-1326</v>
      </c>
    </row>
    <row r="28" spans="1:10" ht="12.75" customHeight="1">
      <c r="A28" s="220" t="s">
        <v>106</v>
      </c>
      <c r="B28" s="209">
        <v>97</v>
      </c>
      <c r="C28" s="209">
        <v>58</v>
      </c>
      <c r="D28" s="209">
        <v>59</v>
      </c>
      <c r="E28" s="210">
        <v>172</v>
      </c>
      <c r="F28" s="164"/>
      <c r="G28" s="209">
        <v>309</v>
      </c>
      <c r="H28" s="209">
        <v>-10</v>
      </c>
      <c r="I28" s="209">
        <v>17</v>
      </c>
      <c r="J28" s="731">
        <v>252</v>
      </c>
    </row>
    <row r="29" spans="1:10" ht="13.5" customHeight="1">
      <c r="A29" s="220" t="s">
        <v>257</v>
      </c>
      <c r="B29" s="209">
        <v>-455</v>
      </c>
      <c r="C29" s="209">
        <v>-507</v>
      </c>
      <c r="D29" s="209">
        <v>-1931</v>
      </c>
      <c r="E29" s="210">
        <v>-235</v>
      </c>
      <c r="F29" s="164"/>
      <c r="G29" s="267">
        <v>-1730</v>
      </c>
      <c r="H29" s="209">
        <v>-110</v>
      </c>
      <c r="I29" s="209">
        <v>-357</v>
      </c>
      <c r="J29" s="731">
        <v>120</v>
      </c>
    </row>
    <row r="30" spans="1:10" ht="12.75" customHeight="1">
      <c r="A30" s="221" t="s">
        <v>56</v>
      </c>
      <c r="B30" s="209">
        <v>-269</v>
      </c>
      <c r="C30" s="209">
        <v>-429</v>
      </c>
      <c r="D30" s="209">
        <v>-257</v>
      </c>
      <c r="E30" s="210">
        <v>-560</v>
      </c>
      <c r="F30" s="164"/>
      <c r="G30" s="209">
        <v>-251</v>
      </c>
      <c r="H30" s="209">
        <v>-525</v>
      </c>
      <c r="I30" s="209">
        <v>-435</v>
      </c>
      <c r="J30" s="731">
        <v>-430</v>
      </c>
    </row>
    <row r="31" spans="1:10" ht="12.75" customHeight="1">
      <c r="A31" s="221" t="s">
        <v>107</v>
      </c>
      <c r="B31" s="163">
        <v>179</v>
      </c>
      <c r="C31" s="163">
        <v>-100</v>
      </c>
      <c r="D31" s="163">
        <v>-769</v>
      </c>
      <c r="E31" s="222">
        <v>-210</v>
      </c>
      <c r="F31" s="164"/>
      <c r="G31" s="163">
        <v>195</v>
      </c>
      <c r="H31" s="163">
        <v>-520</v>
      </c>
      <c r="I31" s="163">
        <v>1652</v>
      </c>
      <c r="J31" s="735">
        <v>213</v>
      </c>
    </row>
    <row r="32" spans="1:10" s="440" customFormat="1" ht="12.75" customHeight="1">
      <c r="A32" s="223" t="s">
        <v>70</v>
      </c>
      <c r="B32" s="166">
        <v>3706</v>
      </c>
      <c r="C32" s="166">
        <v>3196</v>
      </c>
      <c r="D32" s="166">
        <v>9323</v>
      </c>
      <c r="E32" s="224">
        <v>-1533</v>
      </c>
      <c r="F32" s="480"/>
      <c r="G32" s="166">
        <v>-3999</v>
      </c>
      <c r="H32" s="166">
        <v>8133</v>
      </c>
      <c r="I32" s="166">
        <v>-938</v>
      </c>
      <c r="J32" s="736">
        <v>-1045</v>
      </c>
    </row>
    <row r="33" spans="1:10" ht="12.75" customHeight="1">
      <c r="A33" s="208" t="s">
        <v>108</v>
      </c>
      <c r="B33" s="163">
        <v>2278</v>
      </c>
      <c r="C33" s="163">
        <v>1022</v>
      </c>
      <c r="D33" s="163">
        <v>5131</v>
      </c>
      <c r="E33" s="222">
        <v>-3890</v>
      </c>
      <c r="F33" s="164"/>
      <c r="G33" s="163">
        <v>-7124</v>
      </c>
      <c r="H33" s="163">
        <v>5974</v>
      </c>
      <c r="I33" s="163">
        <v>-1522</v>
      </c>
      <c r="J33" s="735">
        <v>-2216</v>
      </c>
    </row>
    <row r="34" spans="1:10" ht="4.5" customHeight="1">
      <c r="A34" s="208"/>
      <c r="B34" s="163"/>
      <c r="C34" s="163"/>
      <c r="D34" s="163"/>
      <c r="E34" s="222"/>
      <c r="F34" s="164"/>
      <c r="G34" s="163"/>
      <c r="H34" s="163"/>
      <c r="I34" s="163"/>
      <c r="J34" s="735"/>
    </row>
    <row r="35" spans="1:10" ht="12.75" customHeight="1">
      <c r="A35" s="219" t="s">
        <v>109</v>
      </c>
      <c r="B35" s="163">
        <v>-628</v>
      </c>
      <c r="C35" s="163">
        <v>6803</v>
      </c>
      <c r="D35" s="163">
        <v>6771</v>
      </c>
      <c r="E35" s="222">
        <v>1577</v>
      </c>
      <c r="F35" s="164"/>
      <c r="G35" s="163">
        <v>-6393</v>
      </c>
      <c r="H35" s="163">
        <v>4610</v>
      </c>
      <c r="I35" s="163">
        <v>5451</v>
      </c>
      <c r="J35" s="735">
        <v>13475</v>
      </c>
    </row>
    <row r="36" spans="1:10" ht="4.5" customHeight="1">
      <c r="A36" s="219"/>
      <c r="B36" s="225"/>
      <c r="C36" s="225"/>
      <c r="D36" s="225"/>
      <c r="E36" s="226"/>
      <c r="F36" s="164"/>
      <c r="G36" s="225"/>
      <c r="H36" s="225"/>
      <c r="I36" s="225"/>
      <c r="J36" s="737"/>
    </row>
    <row r="37" spans="1:10" ht="12.75" customHeight="1">
      <c r="A37" s="219" t="s">
        <v>110</v>
      </c>
      <c r="B37" s="209"/>
      <c r="C37" s="209"/>
      <c r="D37" s="209"/>
      <c r="E37" s="210"/>
      <c r="F37" s="164"/>
      <c r="G37" s="209"/>
      <c r="H37" s="209"/>
      <c r="I37" s="209"/>
      <c r="J37" s="731"/>
    </row>
    <row r="38" spans="1:10" ht="12.75" customHeight="1">
      <c r="A38" s="227" t="s">
        <v>111</v>
      </c>
      <c r="B38" s="209" t="s">
        <v>1</v>
      </c>
      <c r="C38" s="209">
        <v>-7209</v>
      </c>
      <c r="D38" s="209">
        <v>-241</v>
      </c>
      <c r="E38" s="209">
        <v>-5</v>
      </c>
      <c r="F38" s="164"/>
      <c r="G38" s="209" t="s">
        <v>1</v>
      </c>
      <c r="H38" s="209">
        <v>-8252</v>
      </c>
      <c r="I38" s="209">
        <v>-381</v>
      </c>
      <c r="J38" s="738">
        <v>1</v>
      </c>
    </row>
    <row r="39" spans="1:10" s="440" customFormat="1" ht="12.75" customHeight="1">
      <c r="A39" s="228" t="s">
        <v>112</v>
      </c>
      <c r="B39" s="166">
        <v>1240</v>
      </c>
      <c r="C39" s="166">
        <v>-1097</v>
      </c>
      <c r="D39" s="166">
        <v>-10</v>
      </c>
      <c r="E39" s="166">
        <v>828</v>
      </c>
      <c r="F39" s="480"/>
      <c r="G39" s="166">
        <v>-1318</v>
      </c>
      <c r="H39" s="166">
        <v>1112</v>
      </c>
      <c r="I39" s="166">
        <v>1062</v>
      </c>
      <c r="J39" s="734">
        <v>-1609</v>
      </c>
    </row>
    <row r="40" spans="1:10" ht="12.75" customHeight="1">
      <c r="A40" s="208" t="s">
        <v>113</v>
      </c>
      <c r="B40" s="209">
        <v>1240</v>
      </c>
      <c r="C40" s="209">
        <v>-8306</v>
      </c>
      <c r="D40" s="209">
        <v>-251</v>
      </c>
      <c r="E40" s="210">
        <v>823</v>
      </c>
      <c r="F40" s="164"/>
      <c r="G40" s="209">
        <v>-1318</v>
      </c>
      <c r="H40" s="209">
        <v>-7140</v>
      </c>
      <c r="I40" s="209">
        <v>681</v>
      </c>
      <c r="J40" s="731">
        <v>-1608</v>
      </c>
    </row>
    <row r="41" spans="1:10" ht="4.5" customHeight="1">
      <c r="A41" s="221"/>
      <c r="B41" s="261"/>
      <c r="C41" s="261"/>
      <c r="D41" s="209"/>
      <c r="E41" s="210"/>
      <c r="F41" s="164"/>
      <c r="G41" s="209"/>
      <c r="H41" s="209"/>
      <c r="I41" s="209"/>
      <c r="J41" s="731"/>
    </row>
    <row r="42" spans="1:10" s="11" customFormat="1" ht="12.75" customHeight="1">
      <c r="A42" s="229" t="s">
        <v>114</v>
      </c>
      <c r="B42" s="163">
        <v>-720</v>
      </c>
      <c r="C42" s="163">
        <v>211</v>
      </c>
      <c r="D42" s="163">
        <v>278</v>
      </c>
      <c r="E42" s="222">
        <v>14</v>
      </c>
      <c r="F42" s="160"/>
      <c r="G42" s="163">
        <v>-327</v>
      </c>
      <c r="H42" s="163">
        <v>599</v>
      </c>
      <c r="I42" s="163">
        <v>-1994</v>
      </c>
      <c r="J42" s="735">
        <v>-30</v>
      </c>
    </row>
    <row r="43" spans="1:10" ht="4.5" customHeight="1">
      <c r="A43" s="208"/>
      <c r="B43" s="209"/>
      <c r="C43" s="209"/>
      <c r="D43" s="209"/>
      <c r="E43" s="210"/>
      <c r="F43" s="164"/>
      <c r="G43" s="209"/>
      <c r="H43" s="209"/>
      <c r="I43" s="209"/>
      <c r="J43" s="731"/>
    </row>
    <row r="44" spans="1:10" ht="12.75" customHeight="1">
      <c r="A44" s="208" t="s">
        <v>115</v>
      </c>
      <c r="B44" s="163">
        <v>-108</v>
      </c>
      <c r="C44" s="163">
        <v>-1292</v>
      </c>
      <c r="D44" s="163">
        <v>6798</v>
      </c>
      <c r="E44" s="222">
        <v>2414</v>
      </c>
      <c r="F44" s="164"/>
      <c r="G44" s="163">
        <v>-8038</v>
      </c>
      <c r="H44" s="163">
        <v>-1931</v>
      </c>
      <c r="I44" s="163">
        <v>4138</v>
      </c>
      <c r="J44" s="735">
        <v>11837</v>
      </c>
    </row>
    <row r="45" spans="1:10" ht="4.5" customHeight="1">
      <c r="A45" s="208"/>
      <c r="B45" s="163"/>
      <c r="C45" s="163"/>
      <c r="D45" s="163"/>
      <c r="E45" s="222"/>
      <c r="F45" s="164"/>
      <c r="G45" s="163"/>
      <c r="H45" s="163"/>
      <c r="I45" s="163"/>
      <c r="J45" s="735"/>
    </row>
    <row r="46" spans="1:10" s="11" customFormat="1" ht="12.75" customHeight="1">
      <c r="A46" s="230" t="s">
        <v>116</v>
      </c>
      <c r="B46" s="163">
        <v>30864</v>
      </c>
      <c r="C46" s="163">
        <v>30756</v>
      </c>
      <c r="D46" s="163">
        <v>29464</v>
      </c>
      <c r="E46" s="222">
        <v>36262</v>
      </c>
      <c r="F46" s="160"/>
      <c r="G46" s="163">
        <v>38676</v>
      </c>
      <c r="H46" s="163">
        <v>30638</v>
      </c>
      <c r="I46" s="163">
        <v>28707</v>
      </c>
      <c r="J46" s="735">
        <v>32845</v>
      </c>
    </row>
    <row r="47" spans="1:10" s="11" customFormat="1" ht="4.5" customHeight="1">
      <c r="A47" s="230"/>
      <c r="B47" s="163"/>
      <c r="C47" s="163"/>
      <c r="D47" s="163"/>
      <c r="E47" s="222"/>
      <c r="F47" s="160"/>
      <c r="G47" s="163"/>
      <c r="H47" s="163"/>
      <c r="I47" s="163"/>
      <c r="J47" s="735"/>
    </row>
    <row r="48" spans="1:10" s="464" customFormat="1" ht="12.75" customHeight="1" thickBot="1">
      <c r="A48" s="231" t="s">
        <v>117</v>
      </c>
      <c r="B48" s="232">
        <v>30756</v>
      </c>
      <c r="C48" s="232">
        <v>29464</v>
      </c>
      <c r="D48" s="232">
        <v>36262</v>
      </c>
      <c r="E48" s="233">
        <v>38676</v>
      </c>
      <c r="F48" s="233"/>
      <c r="G48" s="232">
        <v>30638</v>
      </c>
      <c r="H48" s="232">
        <v>28707</v>
      </c>
      <c r="I48" s="232">
        <v>32845</v>
      </c>
      <c r="J48" s="739">
        <v>44682</v>
      </c>
    </row>
    <row r="49" ht="13.5" customHeight="1">
      <c r="A49" s="407" t="s">
        <v>273</v>
      </c>
    </row>
    <row r="50" ht="12.75" customHeight="1"/>
  </sheetData>
  <sheetProtection/>
  <mergeCells count="3">
    <mergeCell ref="A1:J1"/>
    <mergeCell ref="G3:J3"/>
    <mergeCell ref="B3:E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6" r:id="rId1"/>
  <headerFooter alignWithMargins="0">
    <oddFooter>&amp;LEricsson - Fjärde kvartalet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F76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8.28125" style="168" customWidth="1"/>
    <col min="2" max="2" width="9.7109375" style="246" customWidth="1"/>
    <col min="3" max="3" width="9.7109375" style="168" customWidth="1"/>
    <col min="4" max="4" width="2.28125" style="252" customWidth="1"/>
    <col min="5" max="6" width="9.7109375" style="168" customWidth="1"/>
    <col min="7" max="16384" width="9.140625" style="5" customWidth="1"/>
  </cols>
  <sheetData>
    <row r="1" spans="1:4" ht="12">
      <c r="A1" s="161" t="s">
        <v>221</v>
      </c>
      <c r="B1" s="245"/>
      <c r="C1" s="245"/>
      <c r="D1" s="195"/>
    </row>
    <row r="2" spans="1:6" s="464" customFormat="1" ht="4.5" customHeight="1" thickBot="1">
      <c r="A2" s="274"/>
      <c r="B2" s="275"/>
      <c r="C2" s="235"/>
      <c r="D2" s="234"/>
      <c r="E2" s="276"/>
      <c r="F2" s="276"/>
    </row>
    <row r="3" spans="1:6" s="11" customFormat="1" ht="12.75" customHeight="1">
      <c r="A3" s="656"/>
      <c r="B3" s="908" t="s">
        <v>284</v>
      </c>
      <c r="C3" s="908"/>
      <c r="D3" s="740"/>
      <c r="E3" s="917" t="s">
        <v>50</v>
      </c>
      <c r="F3" s="917"/>
    </row>
    <row r="4" spans="1:6" s="440" customFormat="1" ht="12.75" customHeight="1">
      <c r="A4" s="645" t="s">
        <v>30</v>
      </c>
      <c r="B4" s="646">
        <v>2011</v>
      </c>
      <c r="C4" s="646">
        <v>2012</v>
      </c>
      <c r="D4" s="741"/>
      <c r="E4" s="646">
        <v>2011</v>
      </c>
      <c r="F4" s="742">
        <v>2012</v>
      </c>
    </row>
    <row r="5" spans="1:6" ht="4.5" customHeight="1">
      <c r="A5" s="245"/>
      <c r="C5" s="743"/>
      <c r="D5" s="196"/>
      <c r="F5" s="746"/>
    </row>
    <row r="6" spans="1:6" ht="12.75" customHeight="1">
      <c r="A6" s="247" t="s">
        <v>8</v>
      </c>
      <c r="B6" s="163" t="s">
        <v>1</v>
      </c>
      <c r="C6" s="733" t="s">
        <v>1</v>
      </c>
      <c r="D6" s="163"/>
      <c r="E6" s="163" t="s">
        <v>1</v>
      </c>
      <c r="F6" s="747" t="s">
        <v>1</v>
      </c>
    </row>
    <row r="7" spans="1:6" s="440" customFormat="1" ht="12.75" customHeight="1">
      <c r="A7" s="248" t="s">
        <v>9</v>
      </c>
      <c r="B7" s="176" t="s">
        <v>1</v>
      </c>
      <c r="C7" s="744" t="s">
        <v>1</v>
      </c>
      <c r="D7" s="176"/>
      <c r="E7" s="176" t="s">
        <v>1</v>
      </c>
      <c r="F7" s="744" t="s">
        <v>1</v>
      </c>
    </row>
    <row r="8" spans="1:6" ht="12.75" customHeight="1">
      <c r="A8" s="249" t="s">
        <v>10</v>
      </c>
      <c r="B8" s="163" t="s">
        <v>1</v>
      </c>
      <c r="C8" s="733" t="s">
        <v>1</v>
      </c>
      <c r="D8" s="163"/>
      <c r="E8" s="163" t="s">
        <v>1</v>
      </c>
      <c r="F8" s="747" t="s">
        <v>1</v>
      </c>
    </row>
    <row r="9" spans="1:6" ht="4.5" customHeight="1">
      <c r="A9" s="245"/>
      <c r="B9" s="164"/>
      <c r="C9" s="743"/>
      <c r="D9" s="196"/>
      <c r="F9" s="748"/>
    </row>
    <row r="10" spans="1:6" ht="12.75" customHeight="1">
      <c r="A10" s="247" t="s">
        <v>128</v>
      </c>
      <c r="B10" s="163">
        <v>-670</v>
      </c>
      <c r="C10" s="733">
        <v>-375</v>
      </c>
      <c r="D10" s="163"/>
      <c r="E10" s="163">
        <v>-2121</v>
      </c>
      <c r="F10" s="748">
        <v>-931</v>
      </c>
    </row>
    <row r="11" spans="1:6" s="440" customFormat="1" ht="12.75" customHeight="1">
      <c r="A11" s="248" t="s">
        <v>15</v>
      </c>
      <c r="B11" s="166">
        <v>1099</v>
      </c>
      <c r="C11" s="734">
        <v>670</v>
      </c>
      <c r="D11" s="166"/>
      <c r="E11" s="166">
        <v>3184</v>
      </c>
      <c r="F11" s="725">
        <v>2534</v>
      </c>
    </row>
    <row r="12" spans="1:6" ht="12.75" customHeight="1">
      <c r="A12" s="249" t="s">
        <v>19</v>
      </c>
      <c r="B12" s="163">
        <v>429</v>
      </c>
      <c r="C12" s="733">
        <v>295</v>
      </c>
      <c r="D12" s="163"/>
      <c r="E12" s="163">
        <v>1063</v>
      </c>
      <c r="F12" s="748">
        <v>1603</v>
      </c>
    </row>
    <row r="13" spans="1:6" ht="4.5" customHeight="1">
      <c r="A13" s="245"/>
      <c r="B13" s="164"/>
      <c r="C13" s="743"/>
      <c r="D13" s="196"/>
      <c r="F13" s="748"/>
    </row>
    <row r="14" spans="1:6" s="440" customFormat="1" ht="12.75" customHeight="1">
      <c r="A14" s="248" t="s">
        <v>129</v>
      </c>
      <c r="B14" s="166">
        <v>-128</v>
      </c>
      <c r="C14" s="734">
        <v>-15685</v>
      </c>
      <c r="D14" s="166"/>
      <c r="E14" s="166">
        <v>5307</v>
      </c>
      <c r="F14" s="725">
        <v>-6461</v>
      </c>
    </row>
    <row r="15" spans="1:6" ht="12.75" customHeight="1">
      <c r="A15" s="249" t="s">
        <v>22</v>
      </c>
      <c r="B15" s="163">
        <v>301</v>
      </c>
      <c r="C15" s="733">
        <v>-15390</v>
      </c>
      <c r="D15" s="163"/>
      <c r="E15" s="163">
        <v>6370</v>
      </c>
      <c r="F15" s="748">
        <v>-4858</v>
      </c>
    </row>
    <row r="16" spans="1:6" ht="4.5" customHeight="1">
      <c r="A16" s="245"/>
      <c r="B16" s="164"/>
      <c r="C16" s="743"/>
      <c r="D16" s="196"/>
      <c r="F16" s="748"/>
    </row>
    <row r="17" spans="1:6" ht="12.75" customHeight="1">
      <c r="A17" s="247" t="s">
        <v>293</v>
      </c>
      <c r="B17" s="163">
        <v>-1640</v>
      </c>
      <c r="C17" s="733">
        <v>-1646</v>
      </c>
      <c r="D17" s="163"/>
      <c r="E17" s="180">
        <v>-1640</v>
      </c>
      <c r="F17" s="747">
        <v>-1646</v>
      </c>
    </row>
    <row r="18" spans="1:6" s="440" customFormat="1" ht="12.75" customHeight="1">
      <c r="A18" s="248" t="s">
        <v>23</v>
      </c>
      <c r="B18" s="166">
        <v>449</v>
      </c>
      <c r="C18" s="734">
        <v>281</v>
      </c>
      <c r="D18" s="166"/>
      <c r="E18" s="166">
        <v>-103</v>
      </c>
      <c r="F18" s="725">
        <v>-289</v>
      </c>
    </row>
    <row r="19" spans="1:6" s="486" customFormat="1" ht="12.75" customHeight="1" thickBot="1">
      <c r="A19" s="250" t="s">
        <v>24</v>
      </c>
      <c r="B19" s="251">
        <v>-890</v>
      </c>
      <c r="C19" s="745">
        <v>-16755</v>
      </c>
      <c r="D19" s="251"/>
      <c r="E19" s="251">
        <v>4627</v>
      </c>
      <c r="F19" s="749">
        <v>-6793</v>
      </c>
    </row>
    <row r="20" spans="1:4" ht="4.5" customHeight="1">
      <c r="A20" s="245"/>
      <c r="C20" s="164"/>
      <c r="D20" s="196"/>
    </row>
    <row r="21" spans="1:6" s="6" customFormat="1" ht="12.75" customHeight="1">
      <c r="A21" s="916" t="s">
        <v>216</v>
      </c>
      <c r="B21" s="916"/>
      <c r="C21" s="916"/>
      <c r="D21" s="916"/>
      <c r="E21" s="252"/>
      <c r="F21" s="218"/>
    </row>
    <row r="22" spans="1:6" s="464" customFormat="1" ht="4.5" customHeight="1" thickBot="1">
      <c r="A22" s="274"/>
      <c r="B22" s="275"/>
      <c r="C22" s="235"/>
      <c r="D22" s="234"/>
      <c r="E22" s="276"/>
      <c r="F22" s="276"/>
    </row>
    <row r="23" spans="1:6" s="3" customFormat="1" ht="12.75" customHeight="1">
      <c r="A23" s="642"/>
      <c r="B23" s="908" t="s">
        <v>284</v>
      </c>
      <c r="C23" s="908"/>
      <c r="D23" s="740"/>
      <c r="E23" s="917" t="s">
        <v>50</v>
      </c>
      <c r="F23" s="917"/>
    </row>
    <row r="24" spans="1:6" s="467" customFormat="1" ht="12.75" customHeight="1">
      <c r="A24" s="645" t="s">
        <v>30</v>
      </c>
      <c r="B24" s="646">
        <v>2011</v>
      </c>
      <c r="C24" s="646">
        <v>2012</v>
      </c>
      <c r="D24" s="741"/>
      <c r="E24" s="646">
        <v>2011</v>
      </c>
      <c r="F24" s="742">
        <v>2012</v>
      </c>
    </row>
    <row r="25" spans="1:6" ht="4.5" customHeight="1">
      <c r="A25" s="245"/>
      <c r="C25" s="743"/>
      <c r="D25" s="196"/>
      <c r="F25" s="746"/>
    </row>
    <row r="26" spans="1:6" s="4" customFormat="1" ht="12.75" customHeight="1">
      <c r="A26" s="253" t="s">
        <v>24</v>
      </c>
      <c r="B26" s="254">
        <v>-890</v>
      </c>
      <c r="C26" s="747">
        <v>-16755</v>
      </c>
      <c r="D26" s="252"/>
      <c r="E26" s="254">
        <v>4627</v>
      </c>
      <c r="F26" s="748">
        <v>-6793</v>
      </c>
    </row>
    <row r="27" spans="1:6" ht="4.5" customHeight="1">
      <c r="A27" s="245"/>
      <c r="C27" s="743"/>
      <c r="D27" s="196"/>
      <c r="F27" s="748"/>
    </row>
    <row r="28" spans="1:6" s="4" customFormat="1" ht="12.75" customHeight="1">
      <c r="A28" s="255" t="s">
        <v>35</v>
      </c>
      <c r="B28" s="254"/>
      <c r="C28" s="747"/>
      <c r="D28" s="252"/>
      <c r="E28" s="254"/>
      <c r="F28" s="748"/>
    </row>
    <row r="29" spans="1:6" s="4" customFormat="1" ht="12.75" customHeight="1">
      <c r="A29" s="198" t="s">
        <v>36</v>
      </c>
      <c r="B29" s="254">
        <v>203</v>
      </c>
      <c r="C29" s="747" t="s">
        <v>1</v>
      </c>
      <c r="D29" s="252"/>
      <c r="E29" s="254">
        <v>203</v>
      </c>
      <c r="F29" s="748">
        <v>-64</v>
      </c>
    </row>
    <row r="30" spans="1:6" s="4" customFormat="1" ht="12.75" customHeight="1">
      <c r="A30" s="256" t="s">
        <v>38</v>
      </c>
      <c r="B30" s="254" t="s">
        <v>1</v>
      </c>
      <c r="C30" s="747" t="s">
        <v>1</v>
      </c>
      <c r="D30" s="252"/>
      <c r="E30" s="254" t="s">
        <v>1</v>
      </c>
      <c r="F30" s="748">
        <v>-139</v>
      </c>
    </row>
    <row r="31" spans="1:6" s="880" customFormat="1" ht="12.75" customHeight="1">
      <c r="A31" s="875" t="s">
        <v>243</v>
      </c>
      <c r="B31" s="876" t="s">
        <v>1</v>
      </c>
      <c r="C31" s="877" t="s">
        <v>1</v>
      </c>
      <c r="D31" s="878"/>
      <c r="E31" s="876" t="s">
        <v>1</v>
      </c>
      <c r="F31" s="877" t="s">
        <v>1</v>
      </c>
    </row>
    <row r="32" spans="1:6" s="467" customFormat="1" ht="12.75" customHeight="1">
      <c r="A32" s="443" t="s">
        <v>42</v>
      </c>
      <c r="B32" s="257">
        <v>203</v>
      </c>
      <c r="C32" s="744" t="s">
        <v>1</v>
      </c>
      <c r="D32" s="166"/>
      <c r="E32" s="257">
        <v>203</v>
      </c>
      <c r="F32" s="725">
        <v>-203</v>
      </c>
    </row>
    <row r="33" spans="1:6" s="491" customFormat="1" ht="12.75" customHeight="1" thickBot="1">
      <c r="A33" s="489" t="s">
        <v>43</v>
      </c>
      <c r="B33" s="490">
        <v>-687</v>
      </c>
      <c r="C33" s="750">
        <v>-16755</v>
      </c>
      <c r="D33" s="251"/>
      <c r="E33" s="490">
        <v>4830</v>
      </c>
      <c r="F33" s="749">
        <v>-6996</v>
      </c>
    </row>
    <row r="34" spans="1:4" ht="4.5" customHeight="1">
      <c r="A34" s="245"/>
      <c r="C34" s="164"/>
      <c r="D34" s="196"/>
    </row>
    <row r="35" spans="1:4" ht="12">
      <c r="A35" s="270" t="s">
        <v>222</v>
      </c>
      <c r="B35" s="259"/>
      <c r="C35" s="259"/>
      <c r="D35" s="183"/>
    </row>
    <row r="36" spans="1:6" s="596" customFormat="1" ht="4.5" customHeight="1" thickBot="1">
      <c r="A36" s="591"/>
      <c r="B36" s="592"/>
      <c r="C36" s="593"/>
      <c r="D36" s="594"/>
      <c r="E36" s="595"/>
      <c r="F36" s="595"/>
    </row>
    <row r="37" spans="1:6" s="11" customFormat="1" ht="12.75" customHeight="1">
      <c r="A37" s="751"/>
      <c r="B37" s="752"/>
      <c r="C37" s="753" t="s">
        <v>51</v>
      </c>
      <c r="D37" s="752"/>
      <c r="E37" s="753"/>
      <c r="F37" s="754" t="s">
        <v>51</v>
      </c>
    </row>
    <row r="38" spans="1:6" s="440" customFormat="1" ht="12.75" customHeight="1">
      <c r="A38" s="645" t="s">
        <v>30</v>
      </c>
      <c r="B38" s="755"/>
      <c r="C38" s="756">
        <v>2011</v>
      </c>
      <c r="D38" s="755"/>
      <c r="E38" s="756"/>
      <c r="F38" s="742">
        <v>2012</v>
      </c>
    </row>
    <row r="39" spans="1:6" ht="4.5" customHeight="1">
      <c r="A39" s="245"/>
      <c r="C39" s="164"/>
      <c r="E39" s="191"/>
      <c r="F39" s="746"/>
    </row>
    <row r="40" spans="1:6" ht="12.75" customHeight="1">
      <c r="A40" s="260" t="s">
        <v>53</v>
      </c>
      <c r="C40" s="262"/>
      <c r="E40" s="262"/>
      <c r="F40" s="746"/>
    </row>
    <row r="41" spans="1:6" ht="12.75" customHeight="1">
      <c r="A41" s="260" t="s">
        <v>130</v>
      </c>
      <c r="C41" s="263"/>
      <c r="E41" s="263"/>
      <c r="F41" s="746"/>
    </row>
    <row r="42" spans="1:6" ht="12.75" customHeight="1">
      <c r="A42" s="264" t="s">
        <v>131</v>
      </c>
      <c r="C42" s="180">
        <v>1088</v>
      </c>
      <c r="E42" s="180"/>
      <c r="F42" s="748">
        <v>849</v>
      </c>
    </row>
    <row r="43" spans="1:6" ht="12.75" customHeight="1">
      <c r="A43" s="264" t="s">
        <v>58</v>
      </c>
      <c r="C43" s="180">
        <v>491</v>
      </c>
      <c r="E43" s="180"/>
      <c r="F43" s="748">
        <v>535</v>
      </c>
    </row>
    <row r="44" spans="1:6" s="440" customFormat="1" ht="12.75" customHeight="1">
      <c r="A44" s="248" t="s">
        <v>132</v>
      </c>
      <c r="B44" s="441"/>
      <c r="C44" s="166">
        <v>103663</v>
      </c>
      <c r="D44" s="306"/>
      <c r="E44" s="166"/>
      <c r="F44" s="725">
        <v>99530</v>
      </c>
    </row>
    <row r="45" spans="1:6" ht="12.75" customHeight="1">
      <c r="A45" s="265"/>
      <c r="C45" s="180">
        <v>105242</v>
      </c>
      <c r="E45" s="180"/>
      <c r="F45" s="748">
        <v>100914</v>
      </c>
    </row>
    <row r="46" spans="1:6" ht="4.5" customHeight="1">
      <c r="A46" s="245"/>
      <c r="C46" s="164"/>
      <c r="E46" s="191"/>
      <c r="F46" s="748"/>
    </row>
    <row r="47" spans="1:6" ht="12.75" customHeight="1">
      <c r="A47" s="260" t="s">
        <v>133</v>
      </c>
      <c r="C47" s="266"/>
      <c r="E47" s="266"/>
      <c r="F47" s="748"/>
    </row>
    <row r="48" spans="1:6" ht="12.75" customHeight="1">
      <c r="A48" s="264" t="s">
        <v>134</v>
      </c>
      <c r="C48" s="267">
        <v>61</v>
      </c>
      <c r="E48" s="267"/>
      <c r="F48" s="748">
        <v>55</v>
      </c>
    </row>
    <row r="49" spans="1:6" ht="13.5" customHeight="1">
      <c r="A49" s="264" t="s">
        <v>291</v>
      </c>
      <c r="C49" s="268">
        <v>23327</v>
      </c>
      <c r="E49" s="268"/>
      <c r="F49" s="748">
        <v>21694</v>
      </c>
    </row>
    <row r="50" spans="1:6" ht="12.75" customHeight="1">
      <c r="A50" s="264" t="s">
        <v>70</v>
      </c>
      <c r="C50" s="268">
        <v>38852</v>
      </c>
      <c r="D50" s="861" t="s">
        <v>290</v>
      </c>
      <c r="E50" s="268"/>
      <c r="F50" s="748">
        <v>31491</v>
      </c>
    </row>
    <row r="51" spans="1:6" s="440" customFormat="1" ht="12.75" customHeight="1">
      <c r="A51" s="269" t="s">
        <v>71</v>
      </c>
      <c r="B51" s="441"/>
      <c r="C51" s="181">
        <v>17288</v>
      </c>
      <c r="D51" s="306"/>
      <c r="E51" s="181"/>
      <c r="F51" s="725">
        <v>25946</v>
      </c>
    </row>
    <row r="52" spans="1:6" ht="12.75" customHeight="1">
      <c r="A52" s="270"/>
      <c r="C52" s="267">
        <v>79528</v>
      </c>
      <c r="E52" s="267"/>
      <c r="F52" s="748">
        <v>79186</v>
      </c>
    </row>
    <row r="53" spans="1:6" ht="4.5" customHeight="1">
      <c r="A53" s="245"/>
      <c r="C53" s="164"/>
      <c r="E53" s="191"/>
      <c r="F53" s="748"/>
    </row>
    <row r="54" spans="1:6" s="440" customFormat="1" ht="12.75" customHeight="1">
      <c r="A54" s="621" t="s">
        <v>72</v>
      </c>
      <c r="B54" s="441"/>
      <c r="C54" s="181">
        <v>184770</v>
      </c>
      <c r="D54" s="306"/>
      <c r="E54" s="181"/>
      <c r="F54" s="725">
        <v>180100</v>
      </c>
    </row>
    <row r="55" spans="1:6" ht="4.5" customHeight="1">
      <c r="A55" s="245"/>
      <c r="C55" s="191"/>
      <c r="D55" s="196"/>
      <c r="E55" s="191"/>
      <c r="F55" s="748"/>
    </row>
    <row r="56" spans="1:6" ht="12.75" customHeight="1">
      <c r="A56" s="260" t="s">
        <v>135</v>
      </c>
      <c r="B56" s="261"/>
      <c r="C56" s="261"/>
      <c r="E56" s="261"/>
      <c r="F56" s="748"/>
    </row>
    <row r="57" spans="1:6" ht="12.75" customHeight="1">
      <c r="A57" s="260" t="s">
        <v>74</v>
      </c>
      <c r="B57" s="261"/>
      <c r="C57" s="261"/>
      <c r="E57" s="261"/>
      <c r="F57" s="748"/>
    </row>
    <row r="58" spans="1:6" ht="12.75" customHeight="1">
      <c r="A58" s="264" t="s">
        <v>136</v>
      </c>
      <c r="B58" s="209"/>
      <c r="C58" s="267">
        <v>47859</v>
      </c>
      <c r="E58" s="267"/>
      <c r="F58" s="748">
        <v>48018</v>
      </c>
    </row>
    <row r="59" spans="1:6" s="440" customFormat="1" ht="12.75" customHeight="1">
      <c r="A59" s="248" t="s">
        <v>137</v>
      </c>
      <c r="B59" s="166"/>
      <c r="C59" s="181">
        <v>40720</v>
      </c>
      <c r="D59" s="306"/>
      <c r="E59" s="181"/>
      <c r="F59" s="725">
        <v>25624</v>
      </c>
    </row>
    <row r="60" spans="1:6" ht="12.75" customHeight="1">
      <c r="A60" s="492"/>
      <c r="B60" s="173"/>
      <c r="C60" s="180">
        <v>88579</v>
      </c>
      <c r="E60" s="180"/>
      <c r="F60" s="748">
        <v>73642</v>
      </c>
    </row>
    <row r="61" spans="1:6" ht="4.5" customHeight="1">
      <c r="A61" s="245"/>
      <c r="C61" s="191"/>
      <c r="D61" s="196"/>
      <c r="E61" s="191"/>
      <c r="F61" s="748"/>
    </row>
    <row r="62" spans="1:6" ht="12.75" customHeight="1">
      <c r="A62" s="271" t="s">
        <v>138</v>
      </c>
      <c r="B62" s="163"/>
      <c r="C62" s="180">
        <v>676</v>
      </c>
      <c r="E62" s="180"/>
      <c r="F62" s="748">
        <v>288</v>
      </c>
    </row>
    <row r="63" spans="1:6" ht="4.5" customHeight="1">
      <c r="A63" s="245"/>
      <c r="C63" s="191"/>
      <c r="D63" s="196"/>
      <c r="E63" s="191"/>
      <c r="F63" s="748"/>
    </row>
    <row r="64" spans="1:6" ht="12.75" customHeight="1">
      <c r="A64" s="271" t="s">
        <v>139</v>
      </c>
      <c r="B64" s="163"/>
      <c r="C64" s="180">
        <v>651</v>
      </c>
      <c r="D64" s="196"/>
      <c r="E64" s="180"/>
      <c r="F64" s="748">
        <v>4095</v>
      </c>
    </row>
    <row r="65" spans="1:6" ht="4.5" customHeight="1">
      <c r="A65" s="245"/>
      <c r="C65" s="191"/>
      <c r="D65" s="196"/>
      <c r="E65" s="191"/>
      <c r="F65" s="748"/>
    </row>
    <row r="66" spans="1:6" ht="12.75" customHeight="1">
      <c r="A66" s="271" t="s">
        <v>77</v>
      </c>
      <c r="B66" s="163"/>
      <c r="C66" s="180">
        <v>48373</v>
      </c>
      <c r="E66" s="180"/>
      <c r="F66" s="748">
        <v>48763</v>
      </c>
    </row>
    <row r="67" spans="1:6" ht="4.5" customHeight="1">
      <c r="A67" s="245"/>
      <c r="C67" s="191"/>
      <c r="D67" s="196"/>
      <c r="E67" s="191"/>
      <c r="F67" s="748"/>
    </row>
    <row r="68" spans="1:6" ht="12.75" customHeight="1">
      <c r="A68" s="271" t="s">
        <v>83</v>
      </c>
      <c r="B68" s="163"/>
      <c r="C68" s="180">
        <v>46491</v>
      </c>
      <c r="E68" s="180"/>
      <c r="F68" s="748">
        <v>53312</v>
      </c>
    </row>
    <row r="69" spans="1:6" ht="4.5" customHeight="1">
      <c r="A69" s="245"/>
      <c r="C69" s="191"/>
      <c r="D69" s="196"/>
      <c r="E69" s="191"/>
      <c r="F69" s="748"/>
    </row>
    <row r="70" spans="1:6" s="440" customFormat="1" ht="12.75" customHeight="1">
      <c r="A70" s="622" t="s">
        <v>140</v>
      </c>
      <c r="B70" s="623"/>
      <c r="C70" s="181">
        <v>184770</v>
      </c>
      <c r="D70" s="166"/>
      <c r="E70" s="181"/>
      <c r="F70" s="725">
        <v>180100</v>
      </c>
    </row>
    <row r="71" spans="1:6" ht="4.5" customHeight="1">
      <c r="A71" s="245"/>
      <c r="C71" s="191"/>
      <c r="D71" s="196"/>
      <c r="E71" s="191"/>
      <c r="F71" s="748"/>
    </row>
    <row r="72" spans="1:6" ht="12.75" customHeight="1">
      <c r="A72" s="258" t="s">
        <v>91</v>
      </c>
      <c r="B72" s="263"/>
      <c r="C72" s="267">
        <v>452</v>
      </c>
      <c r="E72" s="267"/>
      <c r="F72" s="757">
        <v>520</v>
      </c>
    </row>
    <row r="73" spans="1:6" s="464" customFormat="1" ht="12.75" customHeight="1" thickBot="1">
      <c r="A73" s="624" t="s">
        <v>92</v>
      </c>
      <c r="B73" s="625"/>
      <c r="C73" s="442">
        <v>18518</v>
      </c>
      <c r="D73" s="232"/>
      <c r="E73" s="442"/>
      <c r="F73" s="758">
        <v>16719</v>
      </c>
    </row>
    <row r="74" spans="1:5" ht="4.5" customHeight="1">
      <c r="A74" s="259"/>
      <c r="B74" s="272"/>
      <c r="C74" s="259"/>
      <c r="D74" s="183"/>
      <c r="E74" s="259"/>
    </row>
    <row r="75" ht="12.75" customHeight="1">
      <c r="A75" s="273" t="s">
        <v>295</v>
      </c>
    </row>
    <row r="76" ht="12">
      <c r="A76" s="273" t="s">
        <v>292</v>
      </c>
    </row>
  </sheetData>
  <sheetProtection/>
  <mergeCells count="5">
    <mergeCell ref="B3:C3"/>
    <mergeCell ref="A21:D21"/>
    <mergeCell ref="B23:C23"/>
    <mergeCell ref="E3:F3"/>
    <mergeCell ref="E23:F23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91" r:id="rId1"/>
  <headerFooter alignWithMargins="0">
    <oddFooter>&amp;LEricsson - Fjärde kvartalet 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2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03.140625" style="283" customWidth="1"/>
    <col min="2" max="16384" width="8.8515625" style="126" customWidth="1"/>
  </cols>
  <sheetData>
    <row r="1" spans="1:10" ht="10.5">
      <c r="A1" s="277"/>
      <c r="B1" s="278"/>
      <c r="C1" s="278"/>
      <c r="D1" s="278"/>
      <c r="E1" s="278"/>
      <c r="F1" s="278"/>
      <c r="G1" s="278"/>
      <c r="H1" s="278"/>
      <c r="I1" s="278"/>
      <c r="J1" s="278"/>
    </row>
    <row r="2" ht="10.5">
      <c r="A2" s="279"/>
    </row>
    <row r="3" ht="10.5">
      <c r="A3" s="279"/>
    </row>
    <row r="4" ht="10.5">
      <c r="A4" s="279"/>
    </row>
    <row r="5" ht="10.5">
      <c r="A5" s="280"/>
    </row>
    <row r="6" ht="10.5">
      <c r="A6" s="281"/>
    </row>
    <row r="7" ht="10.5">
      <c r="A7" s="280"/>
    </row>
    <row r="8" ht="10.5">
      <c r="A8" s="280"/>
    </row>
    <row r="9" ht="10.5">
      <c r="A9" s="280"/>
    </row>
    <row r="10" ht="10.5">
      <c r="A10" s="281"/>
    </row>
    <row r="11" ht="10.5">
      <c r="A11" s="281"/>
    </row>
    <row r="12" ht="10.5">
      <c r="A12" s="281"/>
    </row>
    <row r="13" ht="10.5">
      <c r="A13" s="281"/>
    </row>
    <row r="14" ht="10.5">
      <c r="A14" s="281"/>
    </row>
    <row r="15" ht="10.5">
      <c r="A15" s="281"/>
    </row>
    <row r="16" ht="10.5">
      <c r="A16" s="282"/>
    </row>
    <row r="17" ht="10.5">
      <c r="A17" s="281"/>
    </row>
    <row r="18" ht="10.5">
      <c r="A18" s="281"/>
    </row>
    <row r="19" ht="10.5">
      <c r="A19" s="281"/>
    </row>
    <row r="20" ht="10.5">
      <c r="A20" s="280"/>
    </row>
    <row r="21" ht="10.5"/>
    <row r="22" ht="10.5"/>
    <row r="23" ht="10.5"/>
    <row r="24" ht="12.75" customHeight="1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2.75" customHeight="1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</sheetData>
  <sheetProtection/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97" r:id="rId2"/>
  <headerFooter alignWithMargins="0">
    <oddFooter>&amp;LEricsson - Fjärde kvartalet 2012</oddFooter>
  </headerFooter>
  <rowBreaks count="1" manualBreakCount="1">
    <brk id="42" max="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J76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 customHeight="1"/>
  <cols>
    <col min="1" max="1" width="42.28125" style="5" customWidth="1"/>
    <col min="2" max="5" width="9.7109375" style="5" customWidth="1"/>
    <col min="6" max="6" width="2.28125" style="12" customWidth="1"/>
    <col min="7" max="10" width="9.7109375" style="5" customWidth="1"/>
    <col min="11" max="16384" width="9.140625" style="5" customWidth="1"/>
  </cols>
  <sheetData>
    <row r="1" spans="1:10" ht="12">
      <c r="A1" s="921" t="s">
        <v>223</v>
      </c>
      <c r="B1" s="922"/>
      <c r="C1" s="922"/>
      <c r="D1" s="922"/>
      <c r="E1" s="922"/>
      <c r="F1" s="922"/>
      <c r="G1" s="922"/>
      <c r="H1" s="922"/>
      <c r="I1" s="923"/>
      <c r="J1" s="923"/>
    </row>
    <row r="2" spans="1:10" ht="25.5" customHeight="1">
      <c r="A2" s="924" t="s">
        <v>259</v>
      </c>
      <c r="B2" s="924"/>
      <c r="C2" s="924"/>
      <c r="D2" s="924"/>
      <c r="E2" s="924"/>
      <c r="F2" s="924"/>
      <c r="G2" s="924"/>
      <c r="H2" s="924"/>
      <c r="I2" s="924"/>
      <c r="J2" s="924"/>
    </row>
    <row r="3" spans="1:10" s="464" customFormat="1" ht="4.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s="11" customFormat="1" ht="12.75" customHeight="1">
      <c r="A4" s="669"/>
      <c r="B4" s="908">
        <v>2011</v>
      </c>
      <c r="C4" s="908"/>
      <c r="D4" s="908"/>
      <c r="E4" s="908"/>
      <c r="F4" s="759"/>
      <c r="G4" s="908">
        <v>2012</v>
      </c>
      <c r="H4" s="908"/>
      <c r="I4" s="908"/>
      <c r="J4" s="908"/>
    </row>
    <row r="5" spans="1:10" s="440" customFormat="1" ht="12.75" customHeight="1">
      <c r="A5" s="712" t="s">
        <v>121</v>
      </c>
      <c r="B5" s="760" t="s">
        <v>122</v>
      </c>
      <c r="C5" s="760" t="s">
        <v>123</v>
      </c>
      <c r="D5" s="761" t="s">
        <v>124</v>
      </c>
      <c r="E5" s="762" t="s">
        <v>125</v>
      </c>
      <c r="F5" s="763"/>
      <c r="G5" s="713" t="s">
        <v>122</v>
      </c>
      <c r="H5" s="713" t="s">
        <v>123</v>
      </c>
      <c r="I5" s="714" t="s">
        <v>124</v>
      </c>
      <c r="J5" s="672" t="s">
        <v>125</v>
      </c>
    </row>
    <row r="6" spans="1:10" ht="12.75" customHeight="1">
      <c r="A6" s="124" t="s">
        <v>0</v>
      </c>
      <c r="B6" s="242">
        <v>33249</v>
      </c>
      <c r="C6" s="242">
        <v>33360</v>
      </c>
      <c r="D6" s="242">
        <v>32506</v>
      </c>
      <c r="E6" s="242">
        <v>33280</v>
      </c>
      <c r="F6" s="242"/>
      <c r="G6" s="242">
        <v>27314</v>
      </c>
      <c r="H6" s="242">
        <v>27766</v>
      </c>
      <c r="I6" s="242">
        <v>26939.0138</v>
      </c>
      <c r="J6" s="764">
        <v>35265.9862</v>
      </c>
    </row>
    <row r="7" spans="1:10" ht="12.75" customHeight="1">
      <c r="A7" s="124" t="s">
        <v>5</v>
      </c>
      <c r="B7" s="242">
        <v>17435</v>
      </c>
      <c r="C7" s="242">
        <v>19036</v>
      </c>
      <c r="D7" s="242">
        <v>20438</v>
      </c>
      <c r="E7" s="242">
        <v>26975</v>
      </c>
      <c r="F7" s="242"/>
      <c r="G7" s="242">
        <v>20631</v>
      </c>
      <c r="H7" s="242">
        <v>24074</v>
      </c>
      <c r="I7" s="242">
        <v>24296</v>
      </c>
      <c r="J7" s="764">
        <v>28042</v>
      </c>
    </row>
    <row r="8" spans="1:10" s="16" customFormat="1" ht="12.75" customHeight="1">
      <c r="A8" s="284" t="s">
        <v>141</v>
      </c>
      <c r="B8" s="285">
        <v>12571</v>
      </c>
      <c r="C8" s="285">
        <v>13463</v>
      </c>
      <c r="D8" s="285">
        <v>14719</v>
      </c>
      <c r="E8" s="285">
        <v>18081</v>
      </c>
      <c r="F8" s="285"/>
      <c r="G8" s="285">
        <v>14884</v>
      </c>
      <c r="H8" s="285">
        <v>16947</v>
      </c>
      <c r="I8" s="285">
        <v>16388</v>
      </c>
      <c r="J8" s="765">
        <v>18873</v>
      </c>
    </row>
    <row r="9" spans="1:10" s="16" customFormat="1" ht="12.75" customHeight="1">
      <c r="A9" s="286" t="s">
        <v>142</v>
      </c>
      <c r="B9" s="285">
        <v>4924</v>
      </c>
      <c r="C9" s="285">
        <v>4724</v>
      </c>
      <c r="D9" s="285">
        <v>5304</v>
      </c>
      <c r="E9" s="285">
        <v>6046</v>
      </c>
      <c r="F9" s="285"/>
      <c r="G9" s="285">
        <v>5708</v>
      </c>
      <c r="H9" s="285">
        <v>6468</v>
      </c>
      <c r="I9" s="285">
        <v>6306</v>
      </c>
      <c r="J9" s="765">
        <v>6752</v>
      </c>
    </row>
    <row r="10" spans="1:10" s="16" customFormat="1" ht="12.75" customHeight="1">
      <c r="A10" s="284" t="s">
        <v>143</v>
      </c>
      <c r="B10" s="287">
        <v>4864</v>
      </c>
      <c r="C10" s="287">
        <v>5573</v>
      </c>
      <c r="D10" s="287">
        <v>5719</v>
      </c>
      <c r="E10" s="287">
        <v>8894</v>
      </c>
      <c r="F10" s="285"/>
      <c r="G10" s="287">
        <v>5747</v>
      </c>
      <c r="H10" s="287">
        <v>7127</v>
      </c>
      <c r="I10" s="287">
        <v>7908</v>
      </c>
      <c r="J10" s="766">
        <v>9169</v>
      </c>
    </row>
    <row r="11" spans="1:10" s="440" customFormat="1" ht="12.75" customHeight="1">
      <c r="A11" s="447" t="s">
        <v>237</v>
      </c>
      <c r="B11" s="241">
        <v>2282</v>
      </c>
      <c r="C11" s="241">
        <v>2374</v>
      </c>
      <c r="D11" s="241">
        <v>2574</v>
      </c>
      <c r="E11" s="241">
        <v>3412</v>
      </c>
      <c r="F11" s="241"/>
      <c r="G11" s="241">
        <v>3029</v>
      </c>
      <c r="H11" s="241">
        <v>3479</v>
      </c>
      <c r="I11" s="241">
        <v>3315</v>
      </c>
      <c r="J11" s="767">
        <v>3628</v>
      </c>
    </row>
    <row r="12" spans="1:10" s="486" customFormat="1" ht="12.75" customHeight="1" thickBot="1">
      <c r="A12" s="292" t="s">
        <v>144</v>
      </c>
      <c r="B12" s="531">
        <v>52966</v>
      </c>
      <c r="C12" s="531">
        <v>54770</v>
      </c>
      <c r="D12" s="531">
        <v>55518</v>
      </c>
      <c r="E12" s="531">
        <v>63667</v>
      </c>
      <c r="F12" s="531"/>
      <c r="G12" s="531">
        <v>50974</v>
      </c>
      <c r="H12" s="531">
        <v>55319</v>
      </c>
      <c r="I12" s="531">
        <v>54550</v>
      </c>
      <c r="J12" s="768">
        <v>66936</v>
      </c>
    </row>
    <row r="13" spans="1:10" s="499" customFormat="1" ht="4.5" customHeight="1" thickBot="1">
      <c r="A13" s="537"/>
      <c r="B13" s="538"/>
      <c r="C13" s="538"/>
      <c r="D13" s="402"/>
      <c r="E13" s="402"/>
      <c r="F13" s="539"/>
      <c r="G13" s="538"/>
      <c r="H13" s="538"/>
      <c r="I13" s="402"/>
      <c r="J13" s="402"/>
    </row>
    <row r="14" spans="1:10" s="11" customFormat="1" ht="12.75" customHeight="1">
      <c r="A14" s="669"/>
      <c r="B14" s="908">
        <v>2011</v>
      </c>
      <c r="C14" s="908"/>
      <c r="D14" s="908"/>
      <c r="E14" s="908"/>
      <c r="F14" s="759"/>
      <c r="G14" s="908">
        <v>2012</v>
      </c>
      <c r="H14" s="908"/>
      <c r="I14" s="908"/>
      <c r="J14" s="908"/>
    </row>
    <row r="15" spans="1:10" s="440" customFormat="1" ht="12.75" customHeight="1">
      <c r="A15" s="712" t="s">
        <v>145</v>
      </c>
      <c r="B15" s="760" t="s">
        <v>122</v>
      </c>
      <c r="C15" s="760" t="s">
        <v>123</v>
      </c>
      <c r="D15" s="761" t="s">
        <v>124</v>
      </c>
      <c r="E15" s="762" t="s">
        <v>125</v>
      </c>
      <c r="F15" s="763"/>
      <c r="G15" s="763" t="s">
        <v>122</v>
      </c>
      <c r="H15" s="763" t="s">
        <v>123</v>
      </c>
      <c r="I15" s="763" t="s">
        <v>124</v>
      </c>
      <c r="J15" s="763" t="s">
        <v>125</v>
      </c>
    </row>
    <row r="16" spans="1:10" ht="12.75" customHeight="1">
      <c r="A16" s="124" t="s">
        <v>0</v>
      </c>
      <c r="B16" s="288">
        <v>-0.08769378515571413</v>
      </c>
      <c r="C16" s="288">
        <v>0.0033384462690606576</v>
      </c>
      <c r="D16" s="288">
        <v>-0.025599520383693064</v>
      </c>
      <c r="E16" s="288">
        <v>0.02</v>
      </c>
      <c r="F16" s="288"/>
      <c r="G16" s="288">
        <v>-0.17926682692307694</v>
      </c>
      <c r="H16" s="288">
        <v>0.01654829025408211</v>
      </c>
      <c r="I16" s="288">
        <v>-0.029784131671828806</v>
      </c>
      <c r="J16" s="769">
        <v>0.3091045745705805</v>
      </c>
    </row>
    <row r="17" spans="1:10" ht="12.75" customHeight="1">
      <c r="A17" s="124" t="s">
        <v>5</v>
      </c>
      <c r="B17" s="289">
        <v>-0.2376142376142376</v>
      </c>
      <c r="C17" s="289">
        <v>0.09182678520217946</v>
      </c>
      <c r="D17" s="289">
        <v>0.07364992645513757</v>
      </c>
      <c r="E17" s="289">
        <v>0.32</v>
      </c>
      <c r="F17" s="288"/>
      <c r="G17" s="289">
        <v>-0.23518072289156622</v>
      </c>
      <c r="H17" s="289">
        <v>0.16688478503223303</v>
      </c>
      <c r="I17" s="289">
        <v>0.009221566835590167</v>
      </c>
      <c r="J17" s="770">
        <v>0.15418175831412584</v>
      </c>
    </row>
    <row r="18" spans="1:10" s="16" customFormat="1" ht="12.75" customHeight="1">
      <c r="A18" s="284" t="s">
        <v>141</v>
      </c>
      <c r="B18" s="290">
        <v>-0.24742576628352486</v>
      </c>
      <c r="C18" s="290">
        <v>0.07095696444196964</v>
      </c>
      <c r="D18" s="290">
        <v>0.0932927282180791</v>
      </c>
      <c r="E18" s="290">
        <v>0.23</v>
      </c>
      <c r="F18" s="290"/>
      <c r="G18" s="290">
        <v>-0.17681544162380403</v>
      </c>
      <c r="H18" s="290">
        <v>0.13860521365224399</v>
      </c>
      <c r="I18" s="290">
        <v>-0.032985189119018155</v>
      </c>
      <c r="J18" s="771">
        <v>0.15169636319257984</v>
      </c>
    </row>
    <row r="19" spans="1:10" s="16" customFormat="1" ht="12.75" customHeight="1">
      <c r="A19" s="286" t="s">
        <v>142</v>
      </c>
      <c r="B19" s="290">
        <v>-0.08151464279052412</v>
      </c>
      <c r="C19" s="290">
        <v>-0.04061738424045491</v>
      </c>
      <c r="D19" s="290">
        <v>0.1227773073666385</v>
      </c>
      <c r="E19" s="290">
        <v>0.14</v>
      </c>
      <c r="F19" s="290"/>
      <c r="G19" s="290">
        <v>-0.05590473040026467</v>
      </c>
      <c r="H19" s="290">
        <v>0.13314646110721795</v>
      </c>
      <c r="I19" s="290">
        <v>-0.02504638218923938</v>
      </c>
      <c r="J19" s="771">
        <v>0.07072629241991746</v>
      </c>
    </row>
    <row r="20" spans="1:10" s="16" customFormat="1" ht="12.75" customHeight="1">
      <c r="A20" s="284" t="s">
        <v>143</v>
      </c>
      <c r="B20" s="290">
        <v>-0.21103000811030004</v>
      </c>
      <c r="C20" s="290">
        <v>0.14576480263157898</v>
      </c>
      <c r="D20" s="290">
        <v>0.026197739099228512</v>
      </c>
      <c r="E20" s="290">
        <v>0.56</v>
      </c>
      <c r="F20" s="290"/>
      <c r="G20" s="290">
        <v>-0.3538340454238813</v>
      </c>
      <c r="H20" s="290">
        <v>0.24012528275622058</v>
      </c>
      <c r="I20" s="290">
        <v>0.10958327487021191</v>
      </c>
      <c r="J20" s="771">
        <v>0.1593323216995448</v>
      </c>
    </row>
    <row r="21" spans="1:10" s="440" customFormat="1" ht="12.75" customHeight="1">
      <c r="A21" s="447" t="s">
        <v>237</v>
      </c>
      <c r="B21" s="448">
        <v>-0.3421735370423753</v>
      </c>
      <c r="C21" s="448">
        <v>0.0403155127081507</v>
      </c>
      <c r="D21" s="448">
        <v>0.08424599831508006</v>
      </c>
      <c r="E21" s="448">
        <v>0.33</v>
      </c>
      <c r="F21" s="448"/>
      <c r="G21" s="448">
        <v>-0.11225087924970689</v>
      </c>
      <c r="H21" s="448">
        <v>0.14856388246946195</v>
      </c>
      <c r="I21" s="448">
        <v>-0.04713998275366482</v>
      </c>
      <c r="J21" s="772">
        <v>0.09441930618401218</v>
      </c>
    </row>
    <row r="22" spans="1:10" s="486" customFormat="1" ht="12.75" customHeight="1" thickBot="1">
      <c r="A22" s="292" t="s">
        <v>144</v>
      </c>
      <c r="B22" s="293">
        <v>-0.15636398388098693</v>
      </c>
      <c r="C22" s="293">
        <v>0.0340595853944039</v>
      </c>
      <c r="D22" s="293">
        <v>0.013657111557421997</v>
      </c>
      <c r="E22" s="293">
        <v>0.15</v>
      </c>
      <c r="F22" s="293"/>
      <c r="G22" s="293">
        <v>-0.19936544834843795</v>
      </c>
      <c r="H22" s="293">
        <v>0.08523953388001737</v>
      </c>
      <c r="I22" s="293">
        <v>-0.013901191272438052</v>
      </c>
      <c r="J22" s="773">
        <v>0.227057745187901</v>
      </c>
    </row>
    <row r="23" spans="1:10" s="499" customFormat="1" ht="4.5" customHeight="1" thickBot="1">
      <c r="A23" s="537"/>
      <c r="B23" s="538"/>
      <c r="C23" s="538"/>
      <c r="D23" s="402"/>
      <c r="E23" s="402"/>
      <c r="F23" s="539"/>
      <c r="G23" s="538"/>
      <c r="H23" s="538"/>
      <c r="I23" s="402"/>
      <c r="J23" s="402"/>
    </row>
    <row r="24" spans="1:10" s="11" customFormat="1" ht="12.75" customHeight="1">
      <c r="A24" s="669"/>
      <c r="B24" s="908">
        <v>2011</v>
      </c>
      <c r="C24" s="908"/>
      <c r="D24" s="908"/>
      <c r="E24" s="908"/>
      <c r="F24" s="759"/>
      <c r="G24" s="908">
        <v>2012</v>
      </c>
      <c r="H24" s="908"/>
      <c r="I24" s="908"/>
      <c r="J24" s="908"/>
    </row>
    <row r="25" spans="1:10" s="440" customFormat="1" ht="12.75" customHeight="1">
      <c r="A25" s="712" t="s">
        <v>146</v>
      </c>
      <c r="B25" s="760" t="s">
        <v>122</v>
      </c>
      <c r="C25" s="760" t="s">
        <v>123</v>
      </c>
      <c r="D25" s="761" t="s">
        <v>124</v>
      </c>
      <c r="E25" s="762" t="s">
        <v>125</v>
      </c>
      <c r="F25" s="763"/>
      <c r="G25" s="763" t="s">
        <v>122</v>
      </c>
      <c r="H25" s="763" t="s">
        <v>123</v>
      </c>
      <c r="I25" s="763" t="s">
        <v>124</v>
      </c>
      <c r="J25" s="763" t="s">
        <v>125</v>
      </c>
    </row>
    <row r="26" spans="1:10" ht="12.75" customHeight="1">
      <c r="A26" s="124" t="s">
        <v>0</v>
      </c>
      <c r="B26" s="288">
        <v>0.34589540155440424</v>
      </c>
      <c r="C26" s="288">
        <v>0.3096733668341709</v>
      </c>
      <c r="D26" s="288">
        <v>0.24606125656457234</v>
      </c>
      <c r="E26" s="288">
        <v>-0.09</v>
      </c>
      <c r="F26" s="288"/>
      <c r="G26" s="288">
        <v>-0.17850160907094947</v>
      </c>
      <c r="H26" s="288">
        <v>-0.16768585131894487</v>
      </c>
      <c r="I26" s="288">
        <v>-0.17126026579708364</v>
      </c>
      <c r="J26" s="769">
        <v>0.059675066105769226</v>
      </c>
    </row>
    <row r="27" spans="1:10" ht="12.75" customHeight="1">
      <c r="A27" s="124" t="s">
        <v>5</v>
      </c>
      <c r="B27" s="289">
        <v>-0.03663388219692787</v>
      </c>
      <c r="C27" s="289">
        <v>-0.05199203187251</v>
      </c>
      <c r="D27" s="289">
        <v>0.07139861606206743</v>
      </c>
      <c r="E27" s="289">
        <v>0.18</v>
      </c>
      <c r="F27" s="288"/>
      <c r="G27" s="289">
        <v>0.18330943504445085</v>
      </c>
      <c r="H27" s="289">
        <v>0.26465644042866154</v>
      </c>
      <c r="I27" s="289">
        <v>0.18876602407280552</v>
      </c>
      <c r="J27" s="770">
        <v>0.03955514365152912</v>
      </c>
    </row>
    <row r="28" spans="1:10" s="16" customFormat="1" ht="12.75" customHeight="1">
      <c r="A28" s="284" t="s">
        <v>141</v>
      </c>
      <c r="B28" s="290">
        <v>-0.051316881744774</v>
      </c>
      <c r="C28" s="290">
        <v>-0.0926674754009974</v>
      </c>
      <c r="D28" s="290">
        <v>0.07156377402446124</v>
      </c>
      <c r="E28" s="290">
        <v>0.08</v>
      </c>
      <c r="F28" s="290"/>
      <c r="G28" s="290">
        <v>0.18399490891734938</v>
      </c>
      <c r="H28" s="290">
        <v>0.2587833320953725</v>
      </c>
      <c r="I28" s="290">
        <v>0.11339085535702154</v>
      </c>
      <c r="J28" s="771">
        <v>0.0438581936839777</v>
      </c>
    </row>
    <row r="29" spans="1:10" s="16" customFormat="1" ht="12.75" customHeight="1">
      <c r="A29" s="286" t="s">
        <v>142</v>
      </c>
      <c r="B29" s="290">
        <v>0.0073649754500817455</v>
      </c>
      <c r="C29" s="290">
        <v>-0.16</v>
      </c>
      <c r="D29" s="290">
        <v>0.014731203367132295</v>
      </c>
      <c r="E29" s="290">
        <v>0.13</v>
      </c>
      <c r="F29" s="290"/>
      <c r="G29" s="290">
        <v>0.1592201462225833</v>
      </c>
      <c r="H29" s="290">
        <v>0.3691786621507198</v>
      </c>
      <c r="I29" s="290">
        <v>0.18891402714932126</v>
      </c>
      <c r="J29" s="771">
        <v>0.11677141912007949</v>
      </c>
    </row>
    <row r="30" spans="1:10" s="16" customFormat="1" ht="12.75" customHeight="1">
      <c r="A30" s="284" t="s">
        <v>143</v>
      </c>
      <c r="B30" s="290">
        <v>0.0035073241180112458</v>
      </c>
      <c r="C30" s="290">
        <v>0.06314383822968339</v>
      </c>
      <c r="D30" s="290">
        <v>0.07097378277153554</v>
      </c>
      <c r="E30" s="290">
        <v>0.44</v>
      </c>
      <c r="F30" s="290"/>
      <c r="G30" s="290">
        <v>0.18153782894736836</v>
      </c>
      <c r="H30" s="290">
        <v>0.2788444284945273</v>
      </c>
      <c r="I30" s="290">
        <v>0.38275922364049664</v>
      </c>
      <c r="J30" s="771">
        <v>0.030807285810658946</v>
      </c>
    </row>
    <row r="31" spans="1:10" s="440" customFormat="1" ht="12.75" customHeight="1">
      <c r="A31" s="447" t="s">
        <v>237</v>
      </c>
      <c r="B31" s="448">
        <v>-0.012121212121212088</v>
      </c>
      <c r="C31" s="448">
        <v>-0.0190082644628099</v>
      </c>
      <c r="D31" s="448">
        <v>0.11044003451251072</v>
      </c>
      <c r="E31" s="448">
        <v>-0.02</v>
      </c>
      <c r="F31" s="448"/>
      <c r="G31" s="448">
        <v>0.32734443470639785</v>
      </c>
      <c r="H31" s="448">
        <v>0.4654591406908173</v>
      </c>
      <c r="I31" s="448">
        <v>0.28787878787878785</v>
      </c>
      <c r="J31" s="772">
        <v>0.06330597889800704</v>
      </c>
    </row>
    <row r="32" spans="1:10" s="486" customFormat="1" ht="12.75" customHeight="1" thickBot="1">
      <c r="A32" s="292" t="s">
        <v>144</v>
      </c>
      <c r="B32" s="293">
        <v>0.1741000177336407</v>
      </c>
      <c r="C32" s="293">
        <v>0.14170766280330183</v>
      </c>
      <c r="D32" s="293">
        <v>0.16926770708283323</v>
      </c>
      <c r="E32" s="293">
        <v>0.01</v>
      </c>
      <c r="F32" s="293"/>
      <c r="G32" s="293">
        <v>-0.037609032209341864</v>
      </c>
      <c r="H32" s="293">
        <v>0.010023735621690788</v>
      </c>
      <c r="I32" s="293">
        <v>-0.017435786591736058</v>
      </c>
      <c r="J32" s="773">
        <v>0.05134528091475965</v>
      </c>
    </row>
    <row r="33" spans="1:10" s="499" customFormat="1" ht="4.5" customHeight="1" thickBot="1">
      <c r="A33" s="537"/>
      <c r="B33" s="538"/>
      <c r="C33" s="538"/>
      <c r="D33" s="402"/>
      <c r="E33" s="402"/>
      <c r="F33" s="539"/>
      <c r="G33" s="538"/>
      <c r="H33" s="538"/>
      <c r="I33" s="402"/>
      <c r="J33" s="402"/>
    </row>
    <row r="34" spans="1:10" s="11" customFormat="1" ht="12.75" customHeight="1">
      <c r="A34" s="669"/>
      <c r="B34" s="908">
        <v>2011</v>
      </c>
      <c r="C34" s="908"/>
      <c r="D34" s="908"/>
      <c r="E34" s="908"/>
      <c r="F34" s="759"/>
      <c r="G34" s="908">
        <v>2012</v>
      </c>
      <c r="H34" s="908"/>
      <c r="I34" s="908"/>
      <c r="J34" s="908"/>
    </row>
    <row r="35" spans="1:10" s="440" customFormat="1" ht="12.75" customHeight="1">
      <c r="A35" s="712" t="s">
        <v>147</v>
      </c>
      <c r="B35" s="774" t="s">
        <v>49</v>
      </c>
      <c r="C35" s="774" t="s">
        <v>185</v>
      </c>
      <c r="D35" s="774" t="s">
        <v>264</v>
      </c>
      <c r="E35" s="763" t="s">
        <v>50</v>
      </c>
      <c r="F35" s="775"/>
      <c r="G35" s="774" t="s">
        <v>49</v>
      </c>
      <c r="H35" s="774" t="s">
        <v>185</v>
      </c>
      <c r="I35" s="774" t="s">
        <v>264</v>
      </c>
      <c r="J35" s="763" t="s">
        <v>50</v>
      </c>
    </row>
    <row r="36" spans="1:10" ht="12.75" customHeight="1">
      <c r="A36" s="124" t="s">
        <v>0</v>
      </c>
      <c r="B36" s="242">
        <v>33249</v>
      </c>
      <c r="C36" s="242">
        <v>66609</v>
      </c>
      <c r="D36" s="242">
        <v>99115</v>
      </c>
      <c r="E36" s="242">
        <v>132395</v>
      </c>
      <c r="F36" s="242"/>
      <c r="G36" s="242">
        <v>27314</v>
      </c>
      <c r="H36" s="242">
        <v>55080</v>
      </c>
      <c r="I36" s="242">
        <v>82019.0138</v>
      </c>
      <c r="J36" s="764">
        <v>117285</v>
      </c>
    </row>
    <row r="37" spans="1:10" ht="12.75" customHeight="1">
      <c r="A37" s="124" t="s">
        <v>5</v>
      </c>
      <c r="B37" s="244">
        <v>17435</v>
      </c>
      <c r="C37" s="244">
        <v>36471</v>
      </c>
      <c r="D37" s="244">
        <v>56909</v>
      </c>
      <c r="E37" s="244">
        <v>83884</v>
      </c>
      <c r="F37" s="242"/>
      <c r="G37" s="244">
        <v>20631</v>
      </c>
      <c r="H37" s="244">
        <v>44705</v>
      </c>
      <c r="I37" s="244">
        <v>69001</v>
      </c>
      <c r="J37" s="777">
        <v>97043</v>
      </c>
    </row>
    <row r="38" spans="1:10" s="16" customFormat="1" ht="12.75" customHeight="1">
      <c r="A38" s="284" t="s">
        <v>141</v>
      </c>
      <c r="B38" s="285">
        <v>12571</v>
      </c>
      <c r="C38" s="285">
        <v>26034</v>
      </c>
      <c r="D38" s="285">
        <v>40753</v>
      </c>
      <c r="E38" s="285">
        <v>58834</v>
      </c>
      <c r="F38" s="285"/>
      <c r="G38" s="285">
        <v>14884</v>
      </c>
      <c r="H38" s="285">
        <v>31830</v>
      </c>
      <c r="I38" s="285">
        <v>48219</v>
      </c>
      <c r="J38" s="765">
        <v>67092</v>
      </c>
    </row>
    <row r="39" spans="1:10" s="16" customFormat="1" ht="12.75" customHeight="1">
      <c r="A39" s="286" t="s">
        <v>142</v>
      </c>
      <c r="B39" s="285">
        <v>4924</v>
      </c>
      <c r="C39" s="285">
        <v>9648</v>
      </c>
      <c r="D39" s="285">
        <v>14952</v>
      </c>
      <c r="E39" s="285">
        <v>20998</v>
      </c>
      <c r="F39" s="285"/>
      <c r="G39" s="285">
        <v>5708</v>
      </c>
      <c r="H39" s="285">
        <v>12176</v>
      </c>
      <c r="I39" s="285">
        <v>18482</v>
      </c>
      <c r="J39" s="765">
        <v>25234</v>
      </c>
    </row>
    <row r="40" spans="1:10" s="16" customFormat="1" ht="12.75" customHeight="1">
      <c r="A40" s="284" t="s">
        <v>143</v>
      </c>
      <c r="B40" s="287">
        <v>4864</v>
      </c>
      <c r="C40" s="287">
        <v>10437</v>
      </c>
      <c r="D40" s="287">
        <v>16156</v>
      </c>
      <c r="E40" s="287">
        <v>25050</v>
      </c>
      <c r="F40" s="285"/>
      <c r="G40" s="287">
        <v>5747</v>
      </c>
      <c r="H40" s="287">
        <v>12875</v>
      </c>
      <c r="I40" s="287">
        <v>20782</v>
      </c>
      <c r="J40" s="766">
        <v>29951</v>
      </c>
    </row>
    <row r="41" spans="1:10" s="440" customFormat="1" ht="12.75" customHeight="1">
      <c r="A41" s="447" t="s">
        <v>237</v>
      </c>
      <c r="B41" s="241">
        <v>2282</v>
      </c>
      <c r="C41" s="241">
        <v>4656</v>
      </c>
      <c r="D41" s="241">
        <v>7230</v>
      </c>
      <c r="E41" s="241">
        <v>10642</v>
      </c>
      <c r="F41" s="241"/>
      <c r="G41" s="241">
        <v>3029</v>
      </c>
      <c r="H41" s="241">
        <v>6508</v>
      </c>
      <c r="I41" s="241">
        <v>9823</v>
      </c>
      <c r="J41" s="767">
        <v>13451</v>
      </c>
    </row>
    <row r="42" spans="1:10" s="486" customFormat="1" ht="12.75" customHeight="1" thickBot="1">
      <c r="A42" s="292" t="s">
        <v>144</v>
      </c>
      <c r="B42" s="531">
        <v>52966</v>
      </c>
      <c r="C42" s="531">
        <v>107736</v>
      </c>
      <c r="D42" s="531">
        <v>163254</v>
      </c>
      <c r="E42" s="531">
        <v>226921</v>
      </c>
      <c r="F42" s="531"/>
      <c r="G42" s="531">
        <v>50974</v>
      </c>
      <c r="H42" s="531">
        <v>106293</v>
      </c>
      <c r="I42" s="531">
        <v>160843</v>
      </c>
      <c r="J42" s="768">
        <v>227779</v>
      </c>
    </row>
    <row r="43" spans="1:10" s="499" customFormat="1" ht="4.5" customHeight="1" thickBot="1">
      <c r="A43" s="537"/>
      <c r="B43" s="538"/>
      <c r="C43" s="538"/>
      <c r="D43" s="402"/>
      <c r="E43" s="402"/>
      <c r="F43" s="539"/>
      <c r="G43" s="538"/>
      <c r="H43" s="538"/>
      <c r="I43" s="402"/>
      <c r="J43" s="402"/>
    </row>
    <row r="44" spans="1:10" s="17" customFormat="1" ht="12.75" customHeight="1">
      <c r="A44" s="669"/>
      <c r="B44" s="908">
        <v>2011</v>
      </c>
      <c r="C44" s="908"/>
      <c r="D44" s="908"/>
      <c r="E44" s="908"/>
      <c r="F44" s="759"/>
      <c r="G44" s="908">
        <v>2012</v>
      </c>
      <c r="H44" s="908"/>
      <c r="I44" s="908"/>
      <c r="J44" s="908"/>
    </row>
    <row r="45" spans="1:10" s="494" customFormat="1" ht="12.75" customHeight="1">
      <c r="A45" s="778" t="s">
        <v>148</v>
      </c>
      <c r="B45" s="774" t="s">
        <v>49</v>
      </c>
      <c r="C45" s="774" t="s">
        <v>185</v>
      </c>
      <c r="D45" s="774" t="s">
        <v>264</v>
      </c>
      <c r="E45" s="763" t="s">
        <v>50</v>
      </c>
      <c r="F45" s="775"/>
      <c r="G45" s="774" t="s">
        <v>49</v>
      </c>
      <c r="H45" s="774" t="s">
        <v>185</v>
      </c>
      <c r="I45" s="774" t="s">
        <v>264</v>
      </c>
      <c r="J45" s="763" t="s">
        <v>50</v>
      </c>
    </row>
    <row r="46" spans="1:10" ht="12.75" customHeight="1">
      <c r="A46" s="124" t="s">
        <v>0</v>
      </c>
      <c r="B46" s="288">
        <v>0.34589540155440424</v>
      </c>
      <c r="C46" s="288">
        <v>0.3275071747448979</v>
      </c>
      <c r="D46" s="288">
        <v>0.2996472732517734</v>
      </c>
      <c r="E46" s="288">
        <v>0.17</v>
      </c>
      <c r="F46" s="288"/>
      <c r="G46" s="288">
        <v>-0.17850160907094947</v>
      </c>
      <c r="H46" s="288">
        <v>-0.17308471828131333</v>
      </c>
      <c r="I46" s="288">
        <v>-0.17248636634212777</v>
      </c>
      <c r="J46" s="769">
        <v>-0.1141281770459609</v>
      </c>
    </row>
    <row r="47" spans="1:10" ht="12.75" customHeight="1">
      <c r="A47" s="124" t="s">
        <v>5</v>
      </c>
      <c r="B47" s="289">
        <v>-0.03663388219692787</v>
      </c>
      <c r="C47" s="289">
        <v>-0.04471161401854473</v>
      </c>
      <c r="D47" s="289">
        <v>-0.006025779858175873</v>
      </c>
      <c r="E47" s="289">
        <v>0.05</v>
      </c>
      <c r="F47" s="288"/>
      <c r="G47" s="289">
        <v>0.18330943504445085</v>
      </c>
      <c r="H47" s="289">
        <v>0.22576841874365927</v>
      </c>
      <c r="I47" s="289">
        <v>0.21247957265107442</v>
      </c>
      <c r="J47" s="770">
        <v>0.15687139382957427</v>
      </c>
    </row>
    <row r="48" spans="1:10" s="16" customFormat="1" ht="12.75" customHeight="1">
      <c r="A48" s="284" t="s">
        <v>141</v>
      </c>
      <c r="B48" s="290">
        <v>-0.051316881744774</v>
      </c>
      <c r="C48" s="290">
        <v>-0.07316031186585492</v>
      </c>
      <c r="D48" s="290">
        <v>-0.02563060370591752</v>
      </c>
      <c r="E48" s="290">
        <v>0.01</v>
      </c>
      <c r="F48" s="290"/>
      <c r="G48" s="290">
        <v>0.18399490891734938</v>
      </c>
      <c r="H48" s="290">
        <v>0.22263194284397336</v>
      </c>
      <c r="I48" s="290">
        <v>0.1832012367187692</v>
      </c>
      <c r="J48" s="771">
        <v>0.14036101573919835</v>
      </c>
    </row>
    <row r="49" spans="1:10" s="16" customFormat="1" ht="12.75" customHeight="1">
      <c r="A49" s="286" t="s">
        <v>142</v>
      </c>
      <c r="B49" s="290">
        <v>0.0073649754500817455</v>
      </c>
      <c r="C49" s="290">
        <v>-0.0837606837606838</v>
      </c>
      <c r="D49" s="290">
        <v>-0.05108840515326518</v>
      </c>
      <c r="E49" s="290">
        <v>-0.01</v>
      </c>
      <c r="F49" s="290"/>
      <c r="G49" s="290">
        <v>0.1592201462225833</v>
      </c>
      <c r="H49" s="290">
        <v>0.26202321724709776</v>
      </c>
      <c r="I49" s="290">
        <v>0.23608881754949174</v>
      </c>
      <c r="J49" s="771">
        <v>0.2017334984284218</v>
      </c>
    </row>
    <row r="50" spans="1:10" s="16" customFormat="1" ht="12.75" customHeight="1">
      <c r="A50" s="284" t="s">
        <v>143</v>
      </c>
      <c r="B50" s="290">
        <v>0.0035073241180112458</v>
      </c>
      <c r="C50" s="290">
        <v>0.0344930121914957</v>
      </c>
      <c r="D50" s="290">
        <v>0.04711906150755074</v>
      </c>
      <c r="E50" s="290">
        <v>0.16</v>
      </c>
      <c r="F50" s="290"/>
      <c r="G50" s="290">
        <v>0.18153782894736836</v>
      </c>
      <c r="H50" s="290">
        <v>0.23359202836064008</v>
      </c>
      <c r="I50" s="290">
        <v>0.28633325080465455</v>
      </c>
      <c r="J50" s="771">
        <v>0.19564870259481038</v>
      </c>
    </row>
    <row r="51" spans="1:10" s="440" customFormat="1" ht="12.75" customHeight="1">
      <c r="A51" s="447" t="s">
        <v>237</v>
      </c>
      <c r="B51" s="448">
        <v>-0.012121212121212088</v>
      </c>
      <c r="C51" s="448">
        <v>-0.01564482029598313</v>
      </c>
      <c r="D51" s="448">
        <v>0.02582292849035195</v>
      </c>
      <c r="E51" s="448">
        <v>0.01</v>
      </c>
      <c r="F51" s="448"/>
      <c r="G51" s="448">
        <v>0.32734443470639785</v>
      </c>
      <c r="H51" s="448">
        <v>0.3977663230240549</v>
      </c>
      <c r="I51" s="448">
        <v>0.35864453665283547</v>
      </c>
      <c r="J51" s="772">
        <v>0.26395414395790273</v>
      </c>
    </row>
    <row r="52" spans="1:10" s="486" customFormat="1" ht="12.75" customHeight="1" thickBot="1">
      <c r="A52" s="292" t="s">
        <v>144</v>
      </c>
      <c r="B52" s="293">
        <v>0.1741000177336407</v>
      </c>
      <c r="C52" s="293">
        <v>0.15740621374242614</v>
      </c>
      <c r="D52" s="293">
        <v>0.16141286949098288</v>
      </c>
      <c r="E52" s="293">
        <v>0.12</v>
      </c>
      <c r="F52" s="293"/>
      <c r="G52" s="293">
        <v>-0.037609032209341864</v>
      </c>
      <c r="H52" s="293">
        <v>-0.013393851637335752</v>
      </c>
      <c r="I52" s="293">
        <v>-0.014768397711541481</v>
      </c>
      <c r="J52" s="773">
        <v>0.003781051555387105</v>
      </c>
    </row>
    <row r="53" spans="1:10" ht="4.5" customHeight="1">
      <c r="A53" s="294"/>
      <c r="B53" s="291"/>
      <c r="C53" s="291"/>
      <c r="D53" s="291"/>
      <c r="E53" s="291"/>
      <c r="F53" s="291"/>
      <c r="G53" s="291"/>
      <c r="H53" s="291"/>
      <c r="I53" s="291"/>
      <c r="J53" s="291"/>
    </row>
    <row r="54" spans="1:10" s="464" customFormat="1" ht="12.75" customHeight="1" thickBot="1">
      <c r="A54" s="918" t="s">
        <v>244</v>
      </c>
      <c r="B54" s="919"/>
      <c r="C54" s="919"/>
      <c r="D54" s="919"/>
      <c r="E54" s="919"/>
      <c r="F54" s="919"/>
      <c r="G54" s="919"/>
      <c r="H54" s="919"/>
      <c r="I54" s="920"/>
      <c r="J54" s="920"/>
    </row>
    <row r="55" spans="1:10" ht="12.75" customHeight="1">
      <c r="A55" s="669"/>
      <c r="B55" s="908"/>
      <c r="C55" s="908"/>
      <c r="D55" s="908"/>
      <c r="E55" s="908"/>
      <c r="F55" s="644"/>
      <c r="G55" s="908">
        <v>2012</v>
      </c>
      <c r="H55" s="908"/>
      <c r="I55" s="908"/>
      <c r="J55" s="908"/>
    </row>
    <row r="56" spans="1:10" s="440" customFormat="1" ht="12.75" customHeight="1">
      <c r="A56" s="712" t="s">
        <v>145</v>
      </c>
      <c r="B56" s="713"/>
      <c r="C56" s="713"/>
      <c r="D56" s="714"/>
      <c r="E56" s="672"/>
      <c r="F56" s="763"/>
      <c r="G56" s="713" t="s">
        <v>122</v>
      </c>
      <c r="H56" s="713" t="s">
        <v>123</v>
      </c>
      <c r="I56" s="714" t="s">
        <v>124</v>
      </c>
      <c r="J56" s="672" t="s">
        <v>125</v>
      </c>
    </row>
    <row r="57" spans="1:10" ht="12.75" customHeight="1">
      <c r="A57" s="124" t="s">
        <v>0</v>
      </c>
      <c r="B57" s="288"/>
      <c r="C57" s="288"/>
      <c r="D57" s="288"/>
      <c r="E57" s="288"/>
      <c r="F57" s="75"/>
      <c r="G57" s="288">
        <v>-0.19</v>
      </c>
      <c r="H57" s="288">
        <v>-0.008</v>
      </c>
      <c r="I57" s="288">
        <v>-0.001</v>
      </c>
      <c r="J57" s="769">
        <v>0.332</v>
      </c>
    </row>
    <row r="58" spans="1:10" ht="12.75" customHeight="1">
      <c r="A58" s="124" t="s">
        <v>5</v>
      </c>
      <c r="B58" s="289"/>
      <c r="C58" s="289"/>
      <c r="D58" s="289"/>
      <c r="E58" s="289"/>
      <c r="F58" s="75"/>
      <c r="G58" s="289">
        <v>-0.25</v>
      </c>
      <c r="H58" s="289">
        <v>0.15</v>
      </c>
      <c r="I58" s="289">
        <v>0.032</v>
      </c>
      <c r="J58" s="770">
        <v>0.161</v>
      </c>
    </row>
    <row r="59" spans="1:10" s="440" customFormat="1" ht="12.75" customHeight="1">
      <c r="A59" s="447" t="s">
        <v>237</v>
      </c>
      <c r="B59" s="448"/>
      <c r="C59" s="448"/>
      <c r="D59" s="448"/>
      <c r="E59" s="448"/>
      <c r="F59" s="475"/>
      <c r="G59" s="448">
        <v>-0.25</v>
      </c>
      <c r="H59" s="448">
        <v>0.13</v>
      </c>
      <c r="I59" s="448">
        <v>-0.033</v>
      </c>
      <c r="J59" s="772">
        <v>0.206</v>
      </c>
    </row>
    <row r="60" spans="1:10" s="464" customFormat="1" ht="12.75" customHeight="1" thickBot="1">
      <c r="A60" s="445" t="s">
        <v>144</v>
      </c>
      <c r="B60" s="446"/>
      <c r="C60" s="446"/>
      <c r="D60" s="446"/>
      <c r="E60" s="446"/>
      <c r="F60" s="70"/>
      <c r="G60" s="446">
        <v>-0.22</v>
      </c>
      <c r="H60" s="446">
        <v>0.059</v>
      </c>
      <c r="I60" s="446">
        <v>0.011</v>
      </c>
      <c r="J60" s="779">
        <v>0.239</v>
      </c>
    </row>
    <row r="61" spans="1:10" s="499" customFormat="1" ht="4.5" customHeight="1" thickBot="1">
      <c r="A61" s="537"/>
      <c r="B61" s="538"/>
      <c r="C61" s="538"/>
      <c r="D61" s="402"/>
      <c r="E61" s="402"/>
      <c r="F61" s="540"/>
      <c r="G61" s="538"/>
      <c r="H61" s="538"/>
      <c r="I61" s="402"/>
      <c r="J61" s="402"/>
    </row>
    <row r="62" spans="1:10" ht="12.75" customHeight="1">
      <c r="A62" s="669" t="s">
        <v>265</v>
      </c>
      <c r="B62" s="908"/>
      <c r="C62" s="908"/>
      <c r="D62" s="908"/>
      <c r="E62" s="908"/>
      <c r="F62" s="644"/>
      <c r="G62" s="908">
        <v>2012</v>
      </c>
      <c r="H62" s="908"/>
      <c r="I62" s="908"/>
      <c r="J62" s="908"/>
    </row>
    <row r="63" spans="1:10" s="440" customFormat="1" ht="12.75" customHeight="1">
      <c r="A63" s="712" t="s">
        <v>146</v>
      </c>
      <c r="B63" s="713"/>
      <c r="C63" s="713"/>
      <c r="D63" s="714"/>
      <c r="E63" s="672"/>
      <c r="F63" s="763"/>
      <c r="G63" s="713" t="s">
        <v>122</v>
      </c>
      <c r="H63" s="713" t="s">
        <v>123</v>
      </c>
      <c r="I63" s="714" t="s">
        <v>124</v>
      </c>
      <c r="J63" s="672" t="s">
        <v>125</v>
      </c>
    </row>
    <row r="64" spans="1:10" ht="12.75" customHeight="1">
      <c r="A64" s="124" t="s">
        <v>0</v>
      </c>
      <c r="B64" s="288"/>
      <c r="C64" s="288"/>
      <c r="D64" s="288"/>
      <c r="E64" s="288"/>
      <c r="F64" s="75"/>
      <c r="G64" s="288">
        <v>-0.18</v>
      </c>
      <c r="H64" s="288">
        <v>-0.202</v>
      </c>
      <c r="I64" s="288">
        <v>-0.167</v>
      </c>
      <c r="J64" s="769">
        <v>0.085</v>
      </c>
    </row>
    <row r="65" spans="1:10" ht="12.75" customHeight="1">
      <c r="A65" s="124" t="s">
        <v>5</v>
      </c>
      <c r="B65" s="289"/>
      <c r="C65" s="289"/>
      <c r="D65" s="289"/>
      <c r="E65" s="289"/>
      <c r="F65" s="75"/>
      <c r="G65" s="289">
        <v>0.14</v>
      </c>
      <c r="H65" s="289">
        <v>0.177</v>
      </c>
      <c r="I65" s="289">
        <v>0.159</v>
      </c>
      <c r="J65" s="770">
        <v>0.035</v>
      </c>
    </row>
    <row r="66" spans="1:10" s="440" customFormat="1" ht="12.75" customHeight="1">
      <c r="A66" s="447" t="s">
        <v>237</v>
      </c>
      <c r="B66" s="448"/>
      <c r="C66" s="448"/>
      <c r="D66" s="448"/>
      <c r="E66" s="448"/>
      <c r="F66" s="475"/>
      <c r="G66" s="448">
        <v>0.12</v>
      </c>
      <c r="H66" s="448">
        <v>0.16</v>
      </c>
      <c r="I66" s="448">
        <v>0.038</v>
      </c>
      <c r="J66" s="772">
        <v>0.04</v>
      </c>
    </row>
    <row r="67" spans="1:10" s="464" customFormat="1" ht="12.75" customHeight="1" thickBot="1">
      <c r="A67" s="445" t="s">
        <v>144</v>
      </c>
      <c r="B67" s="446"/>
      <c r="C67" s="446"/>
      <c r="D67" s="446"/>
      <c r="E67" s="446"/>
      <c r="F67" s="70"/>
      <c r="G67" s="446">
        <v>-0.06</v>
      </c>
      <c r="H67" s="446">
        <v>-0.055</v>
      </c>
      <c r="I67" s="446">
        <v>-0.038</v>
      </c>
      <c r="J67" s="779">
        <v>0.053</v>
      </c>
    </row>
    <row r="68" spans="1:10" s="499" customFormat="1" ht="4.5" customHeight="1" thickBot="1">
      <c r="A68" s="537"/>
      <c r="B68" s="538"/>
      <c r="C68" s="538"/>
      <c r="D68" s="402"/>
      <c r="E68" s="402"/>
      <c r="F68" s="540"/>
      <c r="G68" s="538"/>
      <c r="H68" s="538"/>
      <c r="I68" s="402"/>
      <c r="J68" s="402"/>
    </row>
    <row r="69" spans="1:10" ht="12.75" customHeight="1">
      <c r="A69" s="669" t="s">
        <v>150</v>
      </c>
      <c r="B69" s="908"/>
      <c r="C69" s="908"/>
      <c r="D69" s="908"/>
      <c r="E69" s="908"/>
      <c r="F69" s="644"/>
      <c r="G69" s="908">
        <v>2012</v>
      </c>
      <c r="H69" s="908"/>
      <c r="I69" s="908"/>
      <c r="J69" s="908"/>
    </row>
    <row r="70" spans="1:10" s="440" customFormat="1" ht="12.75" customHeight="1">
      <c r="A70" s="778" t="s">
        <v>146</v>
      </c>
      <c r="B70" s="774"/>
      <c r="C70" s="776"/>
      <c r="D70" s="774"/>
      <c r="E70" s="763"/>
      <c r="F70" s="775"/>
      <c r="G70" s="774" t="s">
        <v>49</v>
      </c>
      <c r="H70" s="774" t="s">
        <v>185</v>
      </c>
      <c r="I70" s="774" t="s">
        <v>264</v>
      </c>
      <c r="J70" s="763" t="s">
        <v>50</v>
      </c>
    </row>
    <row r="71" spans="1:10" ht="12.75" customHeight="1">
      <c r="A71" s="124" t="s">
        <v>0</v>
      </c>
      <c r="B71" s="288"/>
      <c r="C71" s="288"/>
      <c r="D71" s="288"/>
      <c r="E71" s="288"/>
      <c r="F71" s="75"/>
      <c r="G71" s="288">
        <v>-0.18</v>
      </c>
      <c r="H71" s="288">
        <v>-0.191</v>
      </c>
      <c r="I71" s="288">
        <v>-0.184</v>
      </c>
      <c r="J71" s="769">
        <v>-0.116</v>
      </c>
    </row>
    <row r="72" spans="1:10" ht="12.75" customHeight="1">
      <c r="A72" s="124" t="s">
        <v>5</v>
      </c>
      <c r="B72" s="289"/>
      <c r="C72" s="289"/>
      <c r="D72" s="289"/>
      <c r="E72" s="289"/>
      <c r="F72" s="75"/>
      <c r="G72" s="289">
        <v>0.14</v>
      </c>
      <c r="H72" s="289">
        <v>0.161</v>
      </c>
      <c r="I72" s="289">
        <v>0.16</v>
      </c>
      <c r="J72" s="770">
        <v>0.12</v>
      </c>
    </row>
    <row r="73" spans="1:10" s="440" customFormat="1" ht="12.75" customHeight="1">
      <c r="A73" s="447" t="s">
        <v>237</v>
      </c>
      <c r="B73" s="448"/>
      <c r="C73" s="448"/>
      <c r="D73" s="448"/>
      <c r="E73" s="448"/>
      <c r="F73" s="475"/>
      <c r="G73" s="448">
        <v>0.12</v>
      </c>
      <c r="H73" s="448">
        <v>0.14</v>
      </c>
      <c r="I73" s="448">
        <v>0.104</v>
      </c>
      <c r="J73" s="772">
        <v>0.085</v>
      </c>
    </row>
    <row r="74" spans="1:10" s="486" customFormat="1" ht="12.75" customHeight="1" thickBot="1">
      <c r="A74" s="292" t="s">
        <v>149</v>
      </c>
      <c r="B74" s="293"/>
      <c r="C74" s="293"/>
      <c r="D74" s="293"/>
      <c r="E74" s="293"/>
      <c r="F74" s="293"/>
      <c r="G74" s="293">
        <v>-0.06</v>
      </c>
      <c r="H74" s="293">
        <v>-0.058</v>
      </c>
      <c r="I74" s="293">
        <v>-0.051</v>
      </c>
      <c r="J74" s="773">
        <v>-0.022</v>
      </c>
    </row>
    <row r="76" spans="1:3" ht="11.25" customHeight="1">
      <c r="A76" s="295"/>
      <c r="C76" s="18"/>
    </row>
  </sheetData>
  <sheetProtection/>
  <mergeCells count="19">
    <mergeCell ref="G34:J34"/>
    <mergeCell ref="G44:J44"/>
    <mergeCell ref="B34:E34"/>
    <mergeCell ref="B44:E44"/>
    <mergeCell ref="B24:E24"/>
    <mergeCell ref="G24:J24"/>
    <mergeCell ref="A1:J1"/>
    <mergeCell ref="A2:J2"/>
    <mergeCell ref="B4:E4"/>
    <mergeCell ref="G4:J4"/>
    <mergeCell ref="B14:E14"/>
    <mergeCell ref="G14:J14"/>
    <mergeCell ref="B69:E69"/>
    <mergeCell ref="G69:J69"/>
    <mergeCell ref="A54:J54"/>
    <mergeCell ref="B55:E55"/>
    <mergeCell ref="G55:J55"/>
    <mergeCell ref="B62:E62"/>
    <mergeCell ref="G62:J62"/>
  </mergeCells>
  <printOptions/>
  <pageMargins left="0.6692913385826772" right="0.4724409448818898" top="0.7086614173228347" bottom="0.5118110236220472" header="0" footer="0.2755905511811024"/>
  <pageSetup cellComments="asDisplayed" fitToHeight="1" fitToWidth="1" horizontalDpi="600" verticalDpi="600" orientation="portrait" paperSize="9" scale="74" r:id="rId1"/>
  <headerFooter alignWithMargins="0">
    <oddFooter>&amp;LEricsson - Fjärde kvartalet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qlmanpa</dc:creator>
  <cp:keywords/>
  <dc:description/>
  <cp:lastModifiedBy>Wilhelm Fischerström</cp:lastModifiedBy>
  <cp:lastPrinted>2013-01-30T16:23:10Z</cp:lastPrinted>
  <dcterms:created xsi:type="dcterms:W3CDTF">2008-06-09T18:48:06Z</dcterms:created>
  <dcterms:modified xsi:type="dcterms:W3CDTF">2013-01-31T05:03:36Z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">
    <vt:lpwstr>0</vt:lpwstr>
  </property>
  <property fmtid="{D5CDD505-2E9C-101B-9397-08002B2CF9AE}" pid="3" name="SecurityClass">
    <vt:lpwstr> </vt:lpwstr>
  </property>
  <property fmtid="{D5CDD505-2E9C-101B-9397-08002B2CF9AE}" pid="4" name="Prepared">
    <vt:lpwstr> </vt:lpwstr>
  </property>
  <property fmtid="{D5CDD505-2E9C-101B-9397-08002B2CF9AE}" pid="5" name="Checked">
    <vt:lpwstr> </vt:lpwstr>
  </property>
  <property fmtid="{D5CDD505-2E9C-101B-9397-08002B2CF9AE}" pid="6" name="Date">
    <vt:lpwstr> </vt:lpwstr>
  </property>
  <property fmtid="{D5CDD505-2E9C-101B-9397-08002B2CF9AE}" pid="7" name="Revision">
    <vt:lpwstr> </vt:lpwstr>
  </property>
  <property fmtid="{D5CDD505-2E9C-101B-9397-08002B2CF9AE}" pid="8" name="Title">
    <vt:lpwstr> </vt:lpwstr>
  </property>
  <property fmtid="{D5CDD505-2E9C-101B-9397-08002B2CF9AE}" pid="9" name="DocName">
    <vt:lpwstr> </vt:lpwstr>
  </property>
  <property fmtid="{D5CDD505-2E9C-101B-9397-08002B2CF9AE}" pid="10" name="DocNo">
    <vt:lpwstr> </vt:lpwstr>
  </property>
  <property fmtid="{D5CDD505-2E9C-101B-9397-08002B2CF9AE}" pid="11" name="ApprovedBy">
    <vt:lpwstr> </vt:lpwstr>
  </property>
  <property fmtid="{D5CDD505-2E9C-101B-9397-08002B2CF9AE}" pid="12" name="Reference">
    <vt:lpwstr> </vt:lpwstr>
  </property>
  <property fmtid="{D5CDD505-2E9C-101B-9397-08002B2CF9AE}" pid="13" name="Keyword">
    <vt:lpwstr> </vt:lpwstr>
  </property>
  <property fmtid="{D5CDD505-2E9C-101B-9397-08002B2CF9AE}" pid="14" name="TemplateName">
    <vt:lpwstr> </vt:lpwstr>
  </property>
  <property fmtid="{D5CDD505-2E9C-101B-9397-08002B2CF9AE}" pid="15" name="TemplateVersion">
    <vt:lpwstr> </vt:lpwstr>
  </property>
  <property fmtid="{D5CDD505-2E9C-101B-9397-08002B2CF9AE}" pid="16" name="DocumentType">
    <vt:lpwstr> </vt:lpwstr>
  </property>
  <property fmtid="{D5CDD505-2E9C-101B-9397-08002B2CF9AE}" pid="17" name="SheetName">
    <vt:lpwstr>-1</vt:lpwstr>
  </property>
  <property fmtid="{D5CDD505-2E9C-101B-9397-08002B2CF9AE}" pid="18" name="Conf">
    <vt:lpwstr> </vt:lpwstr>
  </property>
  <property fmtid="{D5CDD505-2E9C-101B-9397-08002B2CF9AE}" pid="19" name="chkSec">
    <vt:lpwstr> </vt:lpwstr>
  </property>
  <property fmtid="{D5CDD505-2E9C-101B-9397-08002B2CF9AE}" pid="20" name="Automatic">
    <vt:lpwstr>Auto</vt:lpwstr>
  </property>
</Properties>
</file>