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worksheets/sheet8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7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xl/calcChain.xml" ContentType="application/vnd.openxmlformats-officedocument.spreadsheetml.calcChain+xml"/>
  <Override PartName="/xl/printerSettings/printerSettings4.bin" ContentType="application/vnd.openxmlformats-officedocument.spreadsheetml.printerSettings"/>
  <Override PartName="/xl/printerSettings/printerSettings3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printerSettings/printerSettings5.bin" ContentType="application/vnd.openxmlformats-officedocument.spreadsheetml.printerSettings"/>
  <Override PartName="/xl/printerSettings/printerSettings6.bin" ContentType="application/vnd.openxmlformats-officedocument.spreadsheetml.printerSettings"/>
  <Override PartName="/xl/printerSettings/printerSettings9.bin" ContentType="application/vnd.openxmlformats-officedocument.spreadsheetml.printerSettings"/>
  <Override PartName="/xl/printerSettings/printerSettings8.bin" ContentType="application/vnd.openxmlformats-officedocument.spreadsheetml.printerSettings"/>
  <Override PartName="/xl/printerSettings/printerSettings7.bin" ContentType="application/vnd.openxmlformats-officedocument.spreadsheetml.printerSettings"/>
  <Override PartName="/xl/printerSettings/printerSettings1.bin" ContentType="application/vnd.openxmlformats-officedocument.spreadsheetml.printerSettings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827"/>
  <workbookPr/>
  <mc:AlternateContent xmlns:mc="http://schemas.openxmlformats.org/markup-compatibility/2006">
    <mc:Choice Requires="x15">
      <x15ac:absPath xmlns:x15ac="http://schemas.microsoft.com/office/spreadsheetml/2010/11/ac" url="C:\Users\eriktun\Desktop\restate\"/>
    </mc:Choice>
  </mc:AlternateContent>
  <bookViews>
    <workbookView xWindow="0" yWindow="0" windowWidth="20490" windowHeight="7530" tabRatio="807" firstSheet="1" activeTab="1" xr2:uid="{00000000-000D-0000-FFFF-FFFF00000000}"/>
  </bookViews>
  <sheets>
    <sheet name="_com.sap.ip.bi.xl.hiddensheet" sheetId="12" state="veryHidden" r:id="rId1"/>
    <sheet name="IS-YTD &amp; ISO quarters" sheetId="31" r:id="rId2"/>
    <sheet name="Net sales by Segm" sheetId="23" r:id="rId3"/>
    <sheet name="Gross inc. &amp; margin by Segm" sheetId="15" r:id="rId4"/>
    <sheet name="Op. inc. &amp; margin by Segm" sheetId="4" r:id="rId5"/>
    <sheet name="EBITA" sheetId="18" r:id="rId6"/>
    <sheet name="Net sales by MA" sheetId="20" r:id="rId7"/>
    <sheet name="Net sales by MA by Segm" sheetId="26" r:id="rId8"/>
    <sheet name="IPR sales by Segm" sheetId="28" r:id="rId9"/>
    <sheet name="Gross&amp;Oper Inc. excl Restr" sheetId="25" r:id="rId10"/>
  </sheets>
  <definedNames>
    <definedName name="_xlnm.Print_Area" localSheetId="5">EBITA!$A$1:$F$33</definedName>
    <definedName name="_xlnm.Print_Area" localSheetId="3">'Gross inc. &amp; margin by Segm'!$A$1:$F$33</definedName>
    <definedName name="_xlnm.Print_Area" localSheetId="9">'Gross&amp;Oper Inc. excl Restr'!$A$1:$H$68</definedName>
    <definedName name="_xlnm.Print_Area" localSheetId="8">'IPR sales by Segm'!$A$1:$F$13</definedName>
    <definedName name="_xlnm.Print_Area" localSheetId="6">'Net sales by MA'!$A$1:$I$61</definedName>
    <definedName name="_xlnm.Print_Area" localSheetId="7">'Net sales by MA by Segm'!$A$1:$Z$55</definedName>
    <definedName name="_xlnm.Print_Area" localSheetId="2">'Net sales by Segm'!$A$1:$F$61</definedName>
    <definedName name="_xlnm.Print_Area" localSheetId="4">'Op. inc. &amp; margin by Segm'!$A$1:$F$33</definedName>
    <definedName name="SAPCrosstab1" localSheetId="9">#REF!</definedName>
    <definedName name="SAPCrosstab1" localSheetId="8">#REF!</definedName>
    <definedName name="SAPCrosstab1" localSheetId="1">#REF!</definedName>
    <definedName name="SAPCrosstab1" localSheetId="7">#REF!</definedName>
    <definedName name="SAPCrosstab1" localSheetId="2">#REF!</definedName>
    <definedName name="SAPCrosstab1">#REF!</definedName>
  </definedNames>
  <calcPr calcId="171027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4" i="26" l="1"/>
  <c r="M44" i="26"/>
  <c r="L44" i="26"/>
  <c r="P43" i="26"/>
  <c r="O43" i="26"/>
  <c r="N43" i="26"/>
  <c r="M43" i="26"/>
  <c r="L43" i="26"/>
  <c r="P42" i="26"/>
  <c r="O42" i="26"/>
  <c r="N42" i="26"/>
  <c r="M42" i="26"/>
  <c r="L42" i="26"/>
  <c r="P41" i="26"/>
  <c r="O41" i="26"/>
  <c r="N41" i="26"/>
  <c r="M41" i="26"/>
  <c r="L41" i="26"/>
  <c r="P40" i="26"/>
  <c r="O40" i="26"/>
  <c r="N40" i="26"/>
  <c r="M40" i="26"/>
  <c r="L40" i="26"/>
  <c r="P39" i="26"/>
  <c r="O39" i="26"/>
  <c r="N39" i="26"/>
  <c r="M39" i="26"/>
  <c r="L39" i="26"/>
  <c r="P38" i="26"/>
  <c r="O38" i="26"/>
  <c r="N38" i="26"/>
  <c r="M38" i="26"/>
  <c r="L38" i="26"/>
  <c r="T44" i="26"/>
  <c r="R44" i="26"/>
  <c r="Q44" i="26"/>
  <c r="U43" i="26"/>
  <c r="T43" i="26"/>
  <c r="S43" i="26"/>
  <c r="R43" i="26"/>
  <c r="Q43" i="26"/>
  <c r="U42" i="26"/>
  <c r="T42" i="26"/>
  <c r="S42" i="26"/>
  <c r="R42" i="26"/>
  <c r="Q42" i="26"/>
  <c r="U41" i="26"/>
  <c r="T41" i="26"/>
  <c r="S41" i="26"/>
  <c r="R41" i="26"/>
  <c r="Q41" i="26"/>
  <c r="U40" i="26"/>
  <c r="T40" i="26"/>
  <c r="S40" i="26"/>
  <c r="R40" i="26"/>
  <c r="Q40" i="26"/>
  <c r="U39" i="26"/>
  <c r="T39" i="26"/>
  <c r="S39" i="26"/>
  <c r="R39" i="26"/>
  <c r="Q39" i="26"/>
  <c r="U38" i="26"/>
  <c r="T38" i="26"/>
  <c r="S38" i="26"/>
  <c r="R38" i="26"/>
  <c r="Q38" i="26"/>
  <c r="P11" i="26"/>
  <c r="P10" i="26"/>
  <c r="P9" i="26"/>
  <c r="P8" i="26"/>
  <c r="P7" i="26"/>
  <c r="P6" i="26"/>
  <c r="O12" i="26"/>
  <c r="N12" i="26"/>
  <c r="M12" i="26"/>
  <c r="L12" i="26"/>
  <c r="T12" i="26"/>
  <c r="S12" i="26"/>
  <c r="N44" i="26" s="1"/>
  <c r="U11" i="26"/>
  <c r="U12" i="26" s="1"/>
  <c r="U44" i="26" s="1"/>
  <c r="U10" i="26"/>
  <c r="U9" i="26"/>
  <c r="U8" i="26"/>
  <c r="U7" i="26"/>
  <c r="U6" i="26"/>
  <c r="R12" i="26"/>
  <c r="Q12" i="26"/>
  <c r="P44" i="26" l="1"/>
  <c r="S44" i="26"/>
  <c r="P12" i="26"/>
</calcChain>
</file>

<file path=xl/sharedStrings.xml><?xml version="1.0" encoding="utf-8"?>
<sst xmlns="http://schemas.openxmlformats.org/spreadsheetml/2006/main" count="848" uniqueCount="85">
  <si>
    <t>Isolated quarters, SEK million</t>
  </si>
  <si>
    <t>Q4</t>
  </si>
  <si>
    <t>Q3</t>
  </si>
  <si>
    <t>Q2</t>
  </si>
  <si>
    <t>Q1</t>
  </si>
  <si>
    <t>NET SALES BY SEGMENT BY QUARTER</t>
  </si>
  <si>
    <t>Networks</t>
  </si>
  <si>
    <t xml:space="preserve">Total </t>
  </si>
  <si>
    <t>Sequential change, percent</t>
  </si>
  <si>
    <t>Year over year change, percent</t>
  </si>
  <si>
    <t>Year to date, SEK million</t>
  </si>
  <si>
    <t>Jan-Dec</t>
  </si>
  <si>
    <t>Jan-Sep</t>
  </si>
  <si>
    <t>Jan-Jun</t>
  </si>
  <si>
    <t>Jan-Mar</t>
  </si>
  <si>
    <t>North America</t>
  </si>
  <si>
    <t>Total</t>
  </si>
  <si>
    <t>NET SALES BY MARKET AREA AND SEGMENT BY QUARTER</t>
  </si>
  <si>
    <t>-</t>
  </si>
  <si>
    <t>North East Asia</t>
  </si>
  <si>
    <r>
      <t xml:space="preserve">Other </t>
    </r>
    <r>
      <rPr>
        <vertAlign val="superscript"/>
        <sz val="10"/>
        <color theme="1"/>
        <rFont val="Arial"/>
        <family val="2"/>
      </rPr>
      <t>1) 2)</t>
    </r>
  </si>
  <si>
    <t>Other</t>
  </si>
  <si>
    <r>
      <rPr>
        <i/>
        <vertAlign val="superscript"/>
        <sz val="8"/>
        <rFont val="Arial"/>
        <family val="2"/>
      </rPr>
      <t>1)</t>
    </r>
    <r>
      <rPr>
        <i/>
        <sz val="8"/>
        <rFont val="Arial"/>
        <family val="2"/>
      </rPr>
      <t xml:space="preserve"> Of which in Sweden</t>
    </r>
  </si>
  <si>
    <r>
      <rPr>
        <i/>
        <vertAlign val="superscript"/>
        <sz val="8"/>
        <rFont val="Arial"/>
        <family val="2"/>
      </rPr>
      <t>2)</t>
    </r>
    <r>
      <rPr>
        <i/>
        <sz val="8"/>
        <rFont val="Arial"/>
        <family val="2"/>
      </rPr>
      <t xml:space="preserve"> Of which in EU</t>
    </r>
  </si>
  <si>
    <t>Year over year change (%)</t>
  </si>
  <si>
    <t>Sequential change (%)</t>
  </si>
  <si>
    <t>NET SALES BY MARKET AREA BY QUARTER</t>
  </si>
  <si>
    <t>South East Asia Oceania &amp; India</t>
  </si>
  <si>
    <t>Europe &amp; Latin America</t>
  </si>
  <si>
    <t>Middle East &amp; Africa</t>
  </si>
  <si>
    <r>
      <t xml:space="preserve">Europe &amp; Latin America </t>
    </r>
    <r>
      <rPr>
        <vertAlign val="superscript"/>
        <sz val="10"/>
        <color theme="1"/>
        <rFont val="Arial"/>
        <family val="2"/>
      </rPr>
      <t>1) 2)</t>
    </r>
  </si>
  <si>
    <t>Jan-Mar 2017</t>
  </si>
  <si>
    <t>Jan-Dec 2016</t>
  </si>
  <si>
    <t>YEAR TO DATE</t>
  </si>
  <si>
    <t>ISOLATED QUARTER</t>
  </si>
  <si>
    <t>Q1 2017</t>
  </si>
  <si>
    <t>Q2 2017</t>
  </si>
  <si>
    <t>Q3 2017</t>
  </si>
  <si>
    <t>Jan-Jun 2017</t>
  </si>
  <si>
    <t>Jan-Sep 2017</t>
  </si>
  <si>
    <t>Share of Total</t>
  </si>
  <si>
    <t>Digital Services</t>
  </si>
  <si>
    <t>Managed Services</t>
  </si>
  <si>
    <t>Of which Products</t>
  </si>
  <si>
    <t>Of which Services</t>
  </si>
  <si>
    <t>GROSS INCOME AND GROSS MARGIN BY SEGMENT BY QUARTER</t>
  </si>
  <si>
    <t>As percentage of net sales, isolated quarters</t>
  </si>
  <si>
    <t>As percentage of net sales, year to date</t>
  </si>
  <si>
    <t>OPERATING INCOME AND OPERATING MARGIN BY SEGMENT BY QUARTER</t>
  </si>
  <si>
    <t>EBITA AND EBITA MARGIN BY SEGMENT BY QUARTER</t>
  </si>
  <si>
    <t>GROSS INCOME AND GROSS MARGIN EXCLUDING RESTRUCTURING CHARGES BY SEGMENT BY QUARTER</t>
  </si>
  <si>
    <t>OPERATING INCOME AND OPERATING MARGIN EXCLUDING RESTRUCTURING BY SEGMENT BY QUARTER</t>
  </si>
  <si>
    <t>IPR LICENSING REVENUES BY SEGMENT BY QUARTER</t>
  </si>
  <si>
    <t>Cost of sales</t>
  </si>
  <si>
    <t>Research and development expenses</t>
  </si>
  <si>
    <t>Selling and administrative expenses</t>
  </si>
  <si>
    <t>Q4 2017</t>
  </si>
  <si>
    <t>Jan-Dec 2017</t>
  </si>
  <si>
    <t>§</t>
  </si>
  <si>
    <t>Net sales</t>
  </si>
  <si>
    <t>Gross income</t>
  </si>
  <si>
    <t>Gross margin (%)</t>
  </si>
  <si>
    <t>Operating expenses</t>
  </si>
  <si>
    <t>Other operating income and expenses</t>
  </si>
  <si>
    <t>Shares in earnings of JV and associated companies</t>
  </si>
  <si>
    <t xml:space="preserve">Operating income </t>
  </si>
  <si>
    <t>Financial income</t>
  </si>
  <si>
    <t>Financial expenses</t>
  </si>
  <si>
    <t>Income after financial items</t>
  </si>
  <si>
    <t>Taxes</t>
  </si>
  <si>
    <t xml:space="preserve">Net income </t>
  </si>
  <si>
    <t>Net income attributable to:</t>
  </si>
  <si>
    <t> Stockholders of the Parent Company</t>
  </si>
  <si>
    <t> Non-controlling interests</t>
  </si>
  <si>
    <t>Other information</t>
  </si>
  <si>
    <t> Average number of shares, basic (million)</t>
  </si>
  <si>
    <r>
      <t xml:space="preserve"> Earnings per share, basic (SEK) </t>
    </r>
    <r>
      <rPr>
        <vertAlign val="superscript"/>
        <sz val="10"/>
        <color theme="1"/>
        <rFont val="Arial"/>
        <family val="2"/>
      </rPr>
      <t>1)</t>
    </r>
  </si>
  <si>
    <r>
      <rPr>
        <vertAlign val="superscript"/>
        <sz val="8"/>
        <color theme="1"/>
        <rFont val="Arial"/>
        <family val="2"/>
      </rPr>
      <t xml:space="preserve">1) </t>
    </r>
    <r>
      <rPr>
        <sz val="8"/>
        <color theme="1"/>
        <rFont val="Arial"/>
        <family val="2"/>
      </rPr>
      <t>Based on Net income attributable to stockholders of the Parent Company.</t>
    </r>
  </si>
  <si>
    <t>Change</t>
  </si>
  <si>
    <t>Year to date</t>
  </si>
  <si>
    <t>Isolated Quarters</t>
  </si>
  <si>
    <t>Impairment losses on trade receivables</t>
  </si>
  <si>
    <t>CONSOLIDATED INCOME STATEMENT – YEAR TO DATE AND ISOLATED QUARTERS</t>
  </si>
  <si>
    <r>
      <rPr>
        <vertAlign val="superscript"/>
        <sz val="8"/>
        <color theme="1"/>
        <rFont val="Arial"/>
        <family val="2"/>
      </rPr>
      <t xml:space="preserve">2) </t>
    </r>
    <r>
      <rPr>
        <sz val="8"/>
        <color theme="1"/>
        <rFont val="Arial"/>
        <family val="2"/>
      </rPr>
      <t>When a company reports a loss, the number of shares used for calculating earnings diluted per share shall be the same as for basic calculation.</t>
    </r>
  </si>
  <si>
    <r>
      <t> Earnings per share, diluted (SEK)</t>
    </r>
    <r>
      <rPr>
        <vertAlign val="superscript"/>
        <sz val="10"/>
        <color theme="1"/>
        <rFont val="Arial"/>
        <family val="2"/>
      </rPr>
      <t xml:space="preserve"> 1)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</si>
</sst>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000"/>
    <numFmt numFmtId="165" formatCode="0.0%"/>
  </numFmts>
  <fonts count="45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1F497D"/>
      <name val="Verdana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sz val="10"/>
      <color theme="1"/>
      <name val="Arial"/>
      <family val="2"/>
    </font>
    <font>
      <sz val="11"/>
      <color theme="9"/>
      <name val="Ericsson Capital TT"/>
    </font>
    <font>
      <i/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i/>
      <sz val="10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  <font>
      <b/>
      <sz val="12"/>
      <color theme="9"/>
      <name val="Ericsson Capital TT"/>
    </font>
    <font>
      <vertAlign val="superscript"/>
      <sz val="10"/>
      <color theme="1"/>
      <name val="Arial"/>
      <family val="2"/>
    </font>
    <font>
      <i/>
      <sz val="8"/>
      <color theme="1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i/>
      <sz val="8"/>
      <color indexed="8"/>
      <name val="Arial"/>
      <family val="2"/>
    </font>
    <font>
      <i/>
      <sz val="10"/>
      <name val="Calibri"/>
      <family val="2"/>
      <scheme val="minor"/>
    </font>
    <font>
      <i/>
      <sz val="11"/>
      <name val="Calibri"/>
      <family val="2"/>
      <scheme val="minor"/>
    </font>
    <font>
      <b/>
      <sz val="12"/>
      <color rgb="FF70AD47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8"/>
      <name val="Arial"/>
      <family val="2"/>
    </font>
    <font>
      <b/>
      <sz val="12"/>
      <color theme="5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vertAlign val="superscript"/>
      <sz val="8"/>
      <color theme="1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theme="7"/>
      </right>
      <top/>
      <bottom/>
      <diagonal/>
    </border>
    <border>
      <left/>
      <right style="thin">
        <color theme="7"/>
      </right>
      <top/>
      <bottom style="hair">
        <color indexed="64"/>
      </bottom>
      <diagonal/>
    </border>
    <border>
      <left/>
      <right style="thin">
        <color theme="7"/>
      </right>
      <top style="hair">
        <color indexed="64"/>
      </top>
      <bottom style="thin">
        <color indexed="64"/>
      </bottom>
      <diagonal/>
    </border>
    <border>
      <left style="thin">
        <color theme="7"/>
      </left>
      <right/>
      <top/>
      <bottom/>
      <diagonal/>
    </border>
    <border>
      <left style="thin">
        <color theme="7"/>
      </left>
      <right/>
      <top/>
      <bottom style="hair">
        <color indexed="64"/>
      </bottom>
      <diagonal/>
    </border>
    <border>
      <left style="thin">
        <color theme="7"/>
      </left>
      <right/>
      <top style="hair">
        <color indexed="64"/>
      </top>
      <bottom style="thin">
        <color indexed="64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/>
      <right style="thin">
        <color rgb="FFFFC000"/>
      </right>
      <top/>
      <bottom/>
      <diagonal/>
    </border>
    <border>
      <left/>
      <right style="thin">
        <color rgb="FFFFC000"/>
      </right>
      <top/>
      <bottom style="hair">
        <color indexed="64"/>
      </bottom>
      <diagonal/>
    </border>
    <border>
      <left/>
      <right style="thin">
        <color rgb="FFFFC000"/>
      </right>
      <top style="hair">
        <color indexed="64"/>
      </top>
      <bottom style="thin">
        <color indexed="64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FFC000"/>
      </left>
      <right/>
      <top/>
      <bottom/>
      <diagonal/>
    </border>
    <border>
      <left style="thin">
        <color rgb="FFFFC000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FFC000"/>
      </right>
      <top/>
      <bottom style="thin">
        <color auto="1"/>
      </bottom>
      <diagonal/>
    </border>
    <border>
      <left style="thin">
        <color rgb="FFFFC000"/>
      </left>
      <right/>
      <top/>
      <bottom style="thin">
        <color indexed="64"/>
      </bottom>
      <diagonal/>
    </border>
  </borders>
  <cellStyleXfs count="44">
    <xf numFmtId="0" fontId="0" fillId="0" borderId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5" fillId="2" borderId="1" applyNumberFormat="0" applyAlignment="0" applyProtection="0">
      <alignment horizontal="left" vertical="center" indent="1"/>
    </xf>
    <xf numFmtId="164" fontId="6" fillId="0" borderId="2" applyNumberFormat="0" applyProtection="0">
      <alignment horizontal="right" vertical="center"/>
    </xf>
    <xf numFmtId="164" fontId="5" fillId="0" borderId="3" applyNumberFormat="0" applyProtection="0">
      <alignment horizontal="right" vertical="center"/>
    </xf>
    <xf numFmtId="0" fontId="7" fillId="3" borderId="3" applyNumberFormat="0" applyAlignment="0" applyProtection="0">
      <alignment horizontal="left" vertical="center" indent="1"/>
    </xf>
    <xf numFmtId="0" fontId="7" fillId="4" borderId="3" applyNumberFormat="0" applyAlignment="0" applyProtection="0">
      <alignment horizontal="left" vertical="center" indent="1"/>
    </xf>
    <xf numFmtId="164" fontId="6" fillId="5" borderId="2" applyNumberFormat="0" applyBorder="0" applyProtection="0">
      <alignment horizontal="right" vertical="center"/>
    </xf>
    <xf numFmtId="0" fontId="7" fillId="3" borderId="3" applyNumberFormat="0" applyAlignment="0" applyProtection="0">
      <alignment horizontal="left" vertical="center" indent="1"/>
    </xf>
    <xf numFmtId="164" fontId="5" fillId="4" borderId="3" applyNumberFormat="0" applyProtection="0">
      <alignment horizontal="right" vertical="center"/>
    </xf>
    <xf numFmtId="164" fontId="5" fillId="5" borderId="3" applyNumberFormat="0" applyBorder="0" applyProtection="0">
      <alignment horizontal="right" vertical="center"/>
    </xf>
    <xf numFmtId="164" fontId="8" fillId="6" borderId="4" applyNumberFormat="0" applyBorder="0" applyAlignment="0" applyProtection="0">
      <alignment horizontal="right" vertical="center" indent="1"/>
    </xf>
    <xf numFmtId="164" fontId="9" fillId="7" borderId="4" applyNumberFormat="0" applyBorder="0" applyAlignment="0" applyProtection="0">
      <alignment horizontal="right" vertical="center" indent="1"/>
    </xf>
    <xf numFmtId="164" fontId="9" fillId="8" borderId="4" applyNumberFormat="0" applyBorder="0" applyAlignment="0" applyProtection="0">
      <alignment horizontal="right" vertical="center" indent="1"/>
    </xf>
    <xf numFmtId="164" fontId="10" fillId="9" borderId="4" applyNumberFormat="0" applyBorder="0" applyAlignment="0" applyProtection="0">
      <alignment horizontal="right" vertical="center" indent="1"/>
    </xf>
    <xf numFmtId="164" fontId="10" fillId="10" borderId="4" applyNumberFormat="0" applyBorder="0" applyAlignment="0" applyProtection="0">
      <alignment horizontal="right" vertical="center" indent="1"/>
    </xf>
    <xf numFmtId="164" fontId="10" fillId="11" borderId="4" applyNumberFormat="0" applyBorder="0" applyAlignment="0" applyProtection="0">
      <alignment horizontal="right" vertical="center" indent="1"/>
    </xf>
    <xf numFmtId="164" fontId="11" fillId="12" borderId="4" applyNumberFormat="0" applyBorder="0" applyAlignment="0" applyProtection="0">
      <alignment horizontal="right" vertical="center" indent="1"/>
    </xf>
    <xf numFmtId="164" fontId="11" fillId="13" borderId="4" applyNumberFormat="0" applyBorder="0" applyAlignment="0" applyProtection="0">
      <alignment horizontal="right" vertical="center" indent="1"/>
    </xf>
    <xf numFmtId="164" fontId="11" fillId="14" borderId="4" applyNumberFormat="0" applyBorder="0" applyAlignment="0" applyProtection="0">
      <alignment horizontal="right" vertical="center" indent="1"/>
    </xf>
    <xf numFmtId="0" fontId="12" fillId="0" borderId="1" applyNumberFormat="0" applyFont="0" applyFill="0" applyAlignment="0" applyProtection="0"/>
    <xf numFmtId="164" fontId="6" fillId="15" borderId="1" applyNumberFormat="0" applyAlignment="0" applyProtection="0">
      <alignment horizontal="left" vertical="center" indent="1"/>
    </xf>
    <xf numFmtId="0" fontId="5" fillId="2" borderId="3" applyNumberFormat="0" applyAlignment="0" applyProtection="0">
      <alignment horizontal="left" vertical="center" indent="1"/>
    </xf>
    <xf numFmtId="0" fontId="7" fillId="16" borderId="1" applyNumberFormat="0" applyAlignment="0" applyProtection="0">
      <alignment horizontal="left" vertical="center" indent="1"/>
    </xf>
    <xf numFmtId="0" fontId="7" fillId="17" borderId="1" applyNumberFormat="0" applyAlignment="0" applyProtection="0">
      <alignment horizontal="left" vertical="center" indent="1"/>
    </xf>
    <xf numFmtId="0" fontId="7" fillId="18" borderId="1" applyNumberFormat="0" applyAlignment="0" applyProtection="0">
      <alignment horizontal="left" vertical="center" indent="1"/>
    </xf>
    <xf numFmtId="0" fontId="7" fillId="5" borderId="1" applyNumberFormat="0" applyAlignment="0" applyProtection="0">
      <alignment horizontal="left" vertical="center" indent="1"/>
    </xf>
    <xf numFmtId="0" fontId="7" fillId="4" borderId="3" applyNumberFormat="0" applyAlignment="0" applyProtection="0">
      <alignment horizontal="left" vertical="center" indent="1"/>
    </xf>
    <xf numFmtId="0" fontId="13" fillId="0" borderId="5" applyNumberFormat="0" applyFill="0" applyBorder="0" applyAlignment="0" applyProtection="0"/>
    <xf numFmtId="0" fontId="14" fillId="0" borderId="5" applyNumberFormat="0" applyBorder="0" applyAlignment="0" applyProtection="0"/>
    <xf numFmtId="0" fontId="13" fillId="3" borderId="3" applyNumberFormat="0" applyAlignment="0" applyProtection="0">
      <alignment horizontal="left" vertical="center" indent="1"/>
    </xf>
    <xf numFmtId="0" fontId="13" fillId="3" borderId="3" applyNumberFormat="0" applyAlignment="0" applyProtection="0">
      <alignment horizontal="left" vertical="center" indent="1"/>
    </xf>
    <xf numFmtId="0" fontId="13" fillId="4" borderId="3" applyNumberFormat="0" applyAlignment="0" applyProtection="0">
      <alignment horizontal="left" vertical="center" indent="1"/>
    </xf>
    <xf numFmtId="164" fontId="15" fillId="4" borderId="3" applyNumberFormat="0" applyProtection="0">
      <alignment horizontal="right" vertical="center"/>
    </xf>
    <xf numFmtId="164" fontId="16" fillId="5" borderId="2" applyNumberFormat="0" applyBorder="0" applyProtection="0">
      <alignment horizontal="right" vertical="center"/>
    </xf>
    <xf numFmtId="164" fontId="15" fillId="5" borderId="3" applyNumberFormat="0" applyBorder="0" applyProtection="0">
      <alignment horizontal="right" vertical="center"/>
    </xf>
    <xf numFmtId="164" fontId="6" fillId="0" borderId="2" applyNumberFormat="0" applyFill="0" applyBorder="0" applyAlignment="0" applyProtection="0">
      <alignment horizontal="right" vertical="center"/>
    </xf>
    <xf numFmtId="164" fontId="6" fillId="0" borderId="2" applyNumberFormat="0" applyFill="0" applyBorder="0" applyAlignment="0" applyProtection="0">
      <alignment horizontal="right" vertical="center"/>
    </xf>
    <xf numFmtId="0" fontId="1" fillId="0" borderId="0"/>
    <xf numFmtId="0" fontId="1" fillId="0" borderId="0"/>
    <xf numFmtId="164" fontId="6" fillId="15" borderId="1" applyNumberFormat="0" applyAlignment="0" applyProtection="0">
      <alignment horizontal="left" vertical="center" indent="1"/>
    </xf>
  </cellStyleXfs>
  <cellXfs count="203">
    <xf numFmtId="0" fontId="0" fillId="0" borderId="0" xfId="0"/>
    <xf numFmtId="0" fontId="3" fillId="0" borderId="0" xfId="2"/>
    <xf numFmtId="0" fontId="3" fillId="0" borderId="0" xfId="2" applyBorder="1"/>
    <xf numFmtId="0" fontId="18" fillId="0" borderId="0" xfId="2" applyFont="1"/>
    <xf numFmtId="0" fontId="17" fillId="0" borderId="0" xfId="2" applyFont="1"/>
    <xf numFmtId="3" fontId="17" fillId="0" borderId="0" xfId="2" applyNumberFormat="1" applyFont="1" applyBorder="1" applyAlignment="1">
      <alignment horizontal="right"/>
    </xf>
    <xf numFmtId="3" fontId="20" fillId="0" borderId="0" xfId="2" applyNumberFormat="1" applyFont="1" applyBorder="1" applyAlignment="1">
      <alignment horizontal="right"/>
    </xf>
    <xf numFmtId="9" fontId="17" fillId="0" borderId="0" xfId="2" applyNumberFormat="1" applyFont="1" applyBorder="1" applyAlignment="1">
      <alignment horizontal="right"/>
    </xf>
    <xf numFmtId="9" fontId="20" fillId="0" borderId="0" xfId="2" applyNumberFormat="1" applyFont="1" applyBorder="1" applyAlignment="1">
      <alignment horizontal="right"/>
    </xf>
    <xf numFmtId="0" fontId="21" fillId="0" borderId="0" xfId="2" applyFont="1"/>
    <xf numFmtId="0" fontId="21" fillId="0" borderId="0" xfId="2" applyFont="1" applyBorder="1"/>
    <xf numFmtId="0" fontId="4" fillId="0" borderId="0" xfId="4" applyFont="1"/>
    <xf numFmtId="0" fontId="22" fillId="0" borderId="0" xfId="2" applyFont="1" applyBorder="1"/>
    <xf numFmtId="0" fontId="22" fillId="0" borderId="0" xfId="2" applyFont="1"/>
    <xf numFmtId="0" fontId="2" fillId="0" borderId="0" xfId="2" applyFont="1"/>
    <xf numFmtId="0" fontId="24" fillId="0" borderId="0" xfId="2" applyFont="1"/>
    <xf numFmtId="3" fontId="24" fillId="0" borderId="0" xfId="2" applyNumberFormat="1" applyFont="1" applyBorder="1" applyAlignment="1">
      <alignment horizontal="right"/>
    </xf>
    <xf numFmtId="3" fontId="24" fillId="0" borderId="0" xfId="3" applyNumberFormat="1" applyFont="1" applyBorder="1" applyAlignment="1">
      <alignment horizontal="right"/>
    </xf>
    <xf numFmtId="0" fontId="25" fillId="0" borderId="0" xfId="2" applyFont="1"/>
    <xf numFmtId="0" fontId="28" fillId="0" borderId="0" xfId="2" applyFont="1"/>
    <xf numFmtId="0" fontId="20" fillId="0" borderId="0" xfId="2" applyFont="1" applyBorder="1"/>
    <xf numFmtId="0" fontId="29" fillId="0" borderId="0" xfId="2" applyFont="1"/>
    <xf numFmtId="3" fontId="27" fillId="0" borderId="0" xfId="2" applyNumberFormat="1" applyFont="1" applyBorder="1" applyAlignment="1">
      <alignment horizontal="right"/>
    </xf>
    <xf numFmtId="0" fontId="27" fillId="0" borderId="0" xfId="2" applyFont="1" applyBorder="1"/>
    <xf numFmtId="0" fontId="18" fillId="0" borderId="0" xfId="2" applyFont="1" applyBorder="1"/>
    <xf numFmtId="0" fontId="1" fillId="0" borderId="0" xfId="41"/>
    <xf numFmtId="0" fontId="22" fillId="0" borderId="0" xfId="41" applyFont="1"/>
    <xf numFmtId="3" fontId="17" fillId="0" borderId="0" xfId="41" applyNumberFormat="1" applyFont="1" applyBorder="1" applyAlignment="1">
      <alignment horizontal="right"/>
    </xf>
    <xf numFmtId="3" fontId="19" fillId="0" borderId="0" xfId="41" applyNumberFormat="1" applyFont="1" applyBorder="1" applyAlignment="1">
      <alignment horizontal="right"/>
    </xf>
    <xf numFmtId="0" fontId="23" fillId="0" borderId="0" xfId="41" applyFont="1"/>
    <xf numFmtId="0" fontId="1" fillId="0" borderId="0" xfId="41" applyFont="1"/>
    <xf numFmtId="3" fontId="20" fillId="0" borderId="0" xfId="41" applyNumberFormat="1" applyFont="1" applyBorder="1" applyAlignment="1">
      <alignment horizontal="right"/>
    </xf>
    <xf numFmtId="9" fontId="17" fillId="0" borderId="0" xfId="41" applyNumberFormat="1" applyFont="1" applyBorder="1" applyAlignment="1">
      <alignment horizontal="right"/>
    </xf>
    <xf numFmtId="9" fontId="19" fillId="0" borderId="0" xfId="41" applyNumberFormat="1" applyFont="1" applyBorder="1" applyAlignment="1">
      <alignment horizontal="right"/>
    </xf>
    <xf numFmtId="9" fontId="20" fillId="0" borderId="0" xfId="41" applyNumberFormat="1" applyFont="1" applyBorder="1" applyAlignment="1">
      <alignment horizontal="right"/>
    </xf>
    <xf numFmtId="0" fontId="1" fillId="0" borderId="0" xfId="41" applyBorder="1"/>
    <xf numFmtId="0" fontId="17" fillId="0" borderId="0" xfId="42" applyFont="1"/>
    <xf numFmtId="3" fontId="31" fillId="0" borderId="0" xfId="2" applyNumberFormat="1" applyFont="1" applyBorder="1" applyAlignment="1">
      <alignment horizontal="right"/>
    </xf>
    <xf numFmtId="0" fontId="32" fillId="0" borderId="0" xfId="42" applyFont="1"/>
    <xf numFmtId="9" fontId="31" fillId="0" borderId="0" xfId="2" applyNumberFormat="1" applyFont="1" applyBorder="1" applyAlignment="1">
      <alignment horizontal="right"/>
    </xf>
    <xf numFmtId="3" fontId="34" fillId="0" borderId="0" xfId="2" applyNumberFormat="1" applyFont="1" applyBorder="1" applyAlignment="1">
      <alignment horizontal="right"/>
    </xf>
    <xf numFmtId="3" fontId="17" fillId="0" borderId="6" xfId="41" applyNumberFormat="1" applyFont="1" applyBorder="1" applyAlignment="1">
      <alignment horizontal="right"/>
    </xf>
    <xf numFmtId="3" fontId="20" fillId="0" borderId="7" xfId="41" applyNumberFormat="1" applyFont="1" applyBorder="1" applyAlignment="1">
      <alignment horizontal="right"/>
    </xf>
    <xf numFmtId="9" fontId="17" fillId="0" borderId="6" xfId="41" applyNumberFormat="1" applyFont="1" applyBorder="1" applyAlignment="1">
      <alignment horizontal="right"/>
    </xf>
    <xf numFmtId="9" fontId="20" fillId="0" borderId="7" xfId="41" applyNumberFormat="1" applyFont="1" applyBorder="1" applyAlignment="1">
      <alignment horizontal="right"/>
    </xf>
    <xf numFmtId="3" fontId="17" fillId="0" borderId="8" xfId="41" applyNumberFormat="1" applyFont="1" applyBorder="1" applyAlignment="1">
      <alignment horizontal="right"/>
    </xf>
    <xf numFmtId="3" fontId="19" fillId="0" borderId="8" xfId="41" applyNumberFormat="1" applyFont="1" applyBorder="1" applyAlignment="1">
      <alignment horizontal="right"/>
    </xf>
    <xf numFmtId="3" fontId="17" fillId="0" borderId="9" xfId="41" applyNumberFormat="1" applyFont="1" applyBorder="1" applyAlignment="1">
      <alignment horizontal="right"/>
    </xf>
    <xf numFmtId="3" fontId="20" fillId="0" borderId="10" xfId="41" applyNumberFormat="1" applyFont="1" applyBorder="1" applyAlignment="1">
      <alignment horizontal="right"/>
    </xf>
    <xf numFmtId="9" fontId="17" fillId="0" borderId="8" xfId="41" applyNumberFormat="1" applyFont="1" applyBorder="1" applyAlignment="1">
      <alignment horizontal="right"/>
    </xf>
    <xf numFmtId="9" fontId="19" fillId="0" borderId="8" xfId="41" applyNumberFormat="1" applyFont="1" applyBorder="1" applyAlignment="1">
      <alignment horizontal="right"/>
    </xf>
    <xf numFmtId="9" fontId="17" fillId="0" borderId="9" xfId="41" applyNumberFormat="1" applyFont="1" applyBorder="1" applyAlignment="1">
      <alignment horizontal="right"/>
    </xf>
    <xf numFmtId="9" fontId="20" fillId="0" borderId="10" xfId="41" applyNumberFormat="1" applyFont="1" applyBorder="1" applyAlignment="1">
      <alignment horizontal="right"/>
    </xf>
    <xf numFmtId="3" fontId="24" fillId="0" borderId="6" xfId="2" applyNumberFormat="1" applyFont="1" applyBorder="1" applyAlignment="1">
      <alignment horizontal="right"/>
    </xf>
    <xf numFmtId="3" fontId="17" fillId="0" borderId="6" xfId="2" applyNumberFormat="1" applyFont="1" applyBorder="1" applyAlignment="1">
      <alignment horizontal="right"/>
    </xf>
    <xf numFmtId="3" fontId="17" fillId="0" borderId="6" xfId="3" applyNumberFormat="1" applyFont="1" applyBorder="1" applyAlignment="1">
      <alignment horizontal="right"/>
    </xf>
    <xf numFmtId="0" fontId="20" fillId="0" borderId="7" xfId="2" applyFont="1" applyBorder="1"/>
    <xf numFmtId="3" fontId="20" fillId="0" borderId="7" xfId="2" applyNumberFormat="1" applyFont="1" applyBorder="1" applyAlignment="1">
      <alignment horizontal="right"/>
    </xf>
    <xf numFmtId="0" fontId="27" fillId="0" borderId="7" xfId="2" applyFont="1" applyBorder="1"/>
    <xf numFmtId="3" fontId="27" fillId="0" borderId="7" xfId="2" applyNumberFormat="1" applyFont="1" applyBorder="1" applyAlignment="1">
      <alignment horizontal="right"/>
    </xf>
    <xf numFmtId="3" fontId="17" fillId="0" borderId="8" xfId="2" applyNumberFormat="1" applyFont="1" applyBorder="1" applyAlignment="1">
      <alignment horizontal="right"/>
    </xf>
    <xf numFmtId="3" fontId="24" fillId="0" borderId="9" xfId="2" applyNumberFormat="1" applyFont="1" applyBorder="1" applyAlignment="1">
      <alignment horizontal="right"/>
    </xf>
    <xf numFmtId="3" fontId="27" fillId="0" borderId="10" xfId="2" applyNumberFormat="1" applyFont="1" applyBorder="1" applyAlignment="1">
      <alignment horizontal="right"/>
    </xf>
    <xf numFmtId="3" fontId="17" fillId="0" borderId="9" xfId="2" applyNumberFormat="1" applyFont="1" applyBorder="1" applyAlignment="1">
      <alignment horizontal="right"/>
    </xf>
    <xf numFmtId="3" fontId="20" fillId="0" borderId="10" xfId="2" applyNumberFormat="1" applyFont="1" applyBorder="1" applyAlignment="1">
      <alignment horizontal="right"/>
    </xf>
    <xf numFmtId="0" fontId="17" fillId="0" borderId="6" xfId="42" applyFont="1" applyBorder="1"/>
    <xf numFmtId="9" fontId="17" fillId="0" borderId="6" xfId="2" applyNumberFormat="1" applyFont="1" applyBorder="1" applyAlignment="1">
      <alignment horizontal="right"/>
    </xf>
    <xf numFmtId="9" fontId="20" fillId="0" borderId="7" xfId="2" applyNumberFormat="1" applyFont="1" applyBorder="1" applyAlignment="1">
      <alignment horizontal="right"/>
    </xf>
    <xf numFmtId="3" fontId="34" fillId="0" borderId="8" xfId="2" applyNumberFormat="1" applyFont="1" applyBorder="1" applyAlignment="1">
      <alignment horizontal="right"/>
    </xf>
    <xf numFmtId="9" fontId="17" fillId="0" borderId="8" xfId="2" applyNumberFormat="1" applyFont="1" applyBorder="1" applyAlignment="1">
      <alignment horizontal="right"/>
    </xf>
    <xf numFmtId="9" fontId="17" fillId="0" borderId="9" xfId="2" applyNumberFormat="1" applyFont="1" applyBorder="1" applyAlignment="1">
      <alignment horizontal="right"/>
    </xf>
    <xf numFmtId="9" fontId="20" fillId="0" borderId="10" xfId="2" applyNumberFormat="1" applyFont="1" applyBorder="1" applyAlignment="1">
      <alignment horizontal="right"/>
    </xf>
    <xf numFmtId="9" fontId="31" fillId="0" borderId="8" xfId="2" applyNumberFormat="1" applyFont="1" applyBorder="1" applyAlignment="1">
      <alignment horizontal="right"/>
    </xf>
    <xf numFmtId="3" fontId="31" fillId="0" borderId="8" xfId="2" applyNumberFormat="1" applyFont="1" applyBorder="1" applyAlignment="1">
      <alignment horizontal="right"/>
    </xf>
    <xf numFmtId="3" fontId="24" fillId="0" borderId="8" xfId="3" applyNumberFormat="1" applyFont="1" applyBorder="1"/>
    <xf numFmtId="3" fontId="17" fillId="0" borderId="9" xfId="3" applyNumberFormat="1" applyFont="1" applyBorder="1"/>
    <xf numFmtId="0" fontId="20" fillId="19" borderId="6" xfId="41" applyFont="1" applyFill="1" applyBorder="1" applyAlignment="1">
      <alignment horizontal="right"/>
    </xf>
    <xf numFmtId="0" fontId="20" fillId="19" borderId="9" xfId="41" applyFont="1" applyFill="1" applyBorder="1" applyAlignment="1">
      <alignment horizontal="right"/>
    </xf>
    <xf numFmtId="0" fontId="20" fillId="19" borderId="0" xfId="2" applyFont="1" applyFill="1" applyBorder="1"/>
    <xf numFmtId="0" fontId="20" fillId="19" borderId="6" xfId="2" applyFont="1" applyFill="1" applyBorder="1"/>
    <xf numFmtId="0" fontId="20" fillId="19" borderId="6" xfId="2" applyFont="1" applyFill="1" applyBorder="1" applyAlignment="1">
      <alignment horizontal="right"/>
    </xf>
    <xf numFmtId="0" fontId="20" fillId="19" borderId="9" xfId="2" applyFont="1" applyFill="1" applyBorder="1" applyAlignment="1">
      <alignment horizontal="right"/>
    </xf>
    <xf numFmtId="0" fontId="20" fillId="19" borderId="0" xfId="2" applyFont="1" applyFill="1"/>
    <xf numFmtId="0" fontId="27" fillId="19" borderId="0" xfId="2" applyFont="1" applyFill="1"/>
    <xf numFmtId="0" fontId="27" fillId="19" borderId="6" xfId="2" applyFont="1" applyFill="1" applyBorder="1"/>
    <xf numFmtId="3" fontId="17" fillId="0" borderId="0" xfId="2" applyNumberFormat="1" applyFont="1" applyFill="1" applyBorder="1" applyAlignment="1">
      <alignment horizontal="right"/>
    </xf>
    <xf numFmtId="3" fontId="17" fillId="0" borderId="6" xfId="3" applyNumberFormat="1" applyFont="1" applyFill="1" applyBorder="1" applyAlignment="1">
      <alignment horizontal="right"/>
    </xf>
    <xf numFmtId="3" fontId="17" fillId="0" borderId="6" xfId="2" applyNumberFormat="1" applyFont="1" applyFill="1" applyBorder="1" applyAlignment="1">
      <alignment horizontal="right"/>
    </xf>
    <xf numFmtId="3" fontId="17" fillId="0" borderId="0" xfId="3" applyNumberFormat="1" applyFont="1" applyFill="1" applyBorder="1" applyAlignment="1">
      <alignment horizontal="right"/>
    </xf>
    <xf numFmtId="3" fontId="17" fillId="0" borderId="8" xfId="3" applyNumberFormat="1" applyFont="1" applyFill="1" applyBorder="1"/>
    <xf numFmtId="3" fontId="17" fillId="0" borderId="9" xfId="3" applyNumberFormat="1" applyFont="1" applyFill="1" applyBorder="1"/>
    <xf numFmtId="0" fontId="20" fillId="19" borderId="6" xfId="2" applyFont="1" applyFill="1" applyBorder="1" applyAlignment="1">
      <alignment vertical="center"/>
    </xf>
    <xf numFmtId="0" fontId="20" fillId="19" borderId="6" xfId="2" applyFont="1" applyFill="1" applyBorder="1" applyAlignment="1">
      <alignment horizontal="right" vertical="center" wrapText="1"/>
    </xf>
    <xf numFmtId="0" fontId="20" fillId="19" borderId="6" xfId="3" applyFont="1" applyFill="1" applyBorder="1" applyAlignment="1">
      <alignment horizontal="right" vertical="center" wrapText="1"/>
    </xf>
    <xf numFmtId="0" fontId="20" fillId="19" borderId="9" xfId="3" applyFont="1" applyFill="1" applyBorder="1" applyAlignment="1">
      <alignment horizontal="right" vertical="center" wrapText="1"/>
    </xf>
    <xf numFmtId="0" fontId="27" fillId="19" borderId="6" xfId="2" applyFont="1" applyFill="1" applyBorder="1" applyAlignment="1">
      <alignment vertical="center"/>
    </xf>
    <xf numFmtId="0" fontId="4" fillId="0" borderId="0" xfId="0" applyFont="1"/>
    <xf numFmtId="0" fontId="3" fillId="0" borderId="0" xfId="2" applyFill="1"/>
    <xf numFmtId="0" fontId="26" fillId="0" borderId="0" xfId="2" applyFont="1" applyFill="1"/>
    <xf numFmtId="9" fontId="35" fillId="0" borderId="0" xfId="1" applyFont="1" applyFill="1" applyBorder="1"/>
    <xf numFmtId="9" fontId="35" fillId="0" borderId="0" xfId="1" applyFont="1" applyFill="1"/>
    <xf numFmtId="9" fontId="26" fillId="0" borderId="0" xfId="1" applyFont="1" applyFill="1" applyBorder="1"/>
    <xf numFmtId="0" fontId="36" fillId="0" borderId="0" xfId="2" applyFont="1" applyFill="1"/>
    <xf numFmtId="3" fontId="17" fillId="0" borderId="6" xfId="41" applyNumberFormat="1" applyFont="1" applyFill="1" applyBorder="1" applyAlignment="1">
      <alignment horizontal="right"/>
    </xf>
    <xf numFmtId="3" fontId="17" fillId="0" borderId="9" xfId="41" applyNumberFormat="1" applyFont="1" applyFill="1" applyBorder="1" applyAlignment="1">
      <alignment horizontal="right"/>
    </xf>
    <xf numFmtId="49" fontId="29" fillId="0" borderId="0" xfId="41" applyNumberFormat="1" applyFont="1"/>
    <xf numFmtId="49" fontId="20" fillId="19" borderId="0" xfId="41" applyNumberFormat="1" applyFont="1" applyFill="1"/>
    <xf numFmtId="49" fontId="20" fillId="19" borderId="6" xfId="41" applyNumberFormat="1" applyFont="1" applyFill="1" applyBorder="1"/>
    <xf numFmtId="49" fontId="17" fillId="0" borderId="0" xfId="41" applyNumberFormat="1" applyFont="1"/>
    <xf numFmtId="49" fontId="19" fillId="0" borderId="0" xfId="41" applyNumberFormat="1" applyFont="1" applyAlignment="1">
      <alignment horizontal="left" indent="1"/>
    </xf>
    <xf numFmtId="49" fontId="17" fillId="0" borderId="6" xfId="41" applyNumberFormat="1" applyFont="1" applyBorder="1"/>
    <xf numFmtId="49" fontId="20" fillId="0" borderId="7" xfId="41" applyNumberFormat="1" applyFont="1" applyBorder="1"/>
    <xf numFmtId="49" fontId="20" fillId="0" borderId="0" xfId="41" applyNumberFormat="1" applyFont="1" applyBorder="1"/>
    <xf numFmtId="49" fontId="20" fillId="0" borderId="0" xfId="41" applyNumberFormat="1" applyFont="1"/>
    <xf numFmtId="49" fontId="1" fillId="0" borderId="0" xfId="41" applyNumberFormat="1"/>
    <xf numFmtId="0" fontId="20" fillId="19" borderId="12" xfId="41" applyFont="1" applyFill="1" applyBorder="1" applyAlignment="1">
      <alignment horizontal="right"/>
    </xf>
    <xf numFmtId="3" fontId="17" fillId="0" borderId="11" xfId="41" applyNumberFormat="1" applyFont="1" applyBorder="1" applyAlignment="1">
      <alignment horizontal="right"/>
    </xf>
    <xf numFmtId="3" fontId="19" fillId="0" borderId="11" xfId="41" applyNumberFormat="1" applyFont="1" applyBorder="1" applyAlignment="1">
      <alignment horizontal="right"/>
    </xf>
    <xf numFmtId="3" fontId="17" fillId="0" borderId="12" xfId="41" applyNumberFormat="1" applyFont="1" applyBorder="1" applyAlignment="1">
      <alignment horizontal="right"/>
    </xf>
    <xf numFmtId="3" fontId="20" fillId="0" borderId="13" xfId="41" applyNumberFormat="1" applyFont="1" applyBorder="1" applyAlignment="1">
      <alignment horizontal="right"/>
    </xf>
    <xf numFmtId="3" fontId="17" fillId="0" borderId="12" xfId="41" applyNumberFormat="1" applyFont="1" applyFill="1" applyBorder="1" applyAlignment="1">
      <alignment horizontal="right"/>
    </xf>
    <xf numFmtId="0" fontId="20" fillId="19" borderId="14" xfId="41" applyFont="1" applyFill="1" applyBorder="1" applyAlignment="1">
      <alignment horizontal="right"/>
    </xf>
    <xf numFmtId="0" fontId="37" fillId="0" borderId="0" xfId="42" applyFont="1"/>
    <xf numFmtId="0" fontId="1" fillId="0" borderId="0" xfId="42"/>
    <xf numFmtId="0" fontId="20" fillId="20" borderId="0" xfId="41" applyFont="1" applyFill="1"/>
    <xf numFmtId="0" fontId="20" fillId="20" borderId="6" xfId="41" applyFont="1" applyFill="1" applyBorder="1"/>
    <xf numFmtId="0" fontId="20" fillId="20" borderId="6" xfId="41" applyFont="1" applyFill="1" applyBorder="1" applyAlignment="1">
      <alignment horizontal="right"/>
    </xf>
    <xf numFmtId="0" fontId="20" fillId="20" borderId="6" xfId="41" applyFont="1" applyFill="1" applyBorder="1" applyAlignment="1">
      <alignment horizontal="right" wrapText="1"/>
    </xf>
    <xf numFmtId="0" fontId="20" fillId="20" borderId="16" xfId="41" applyFont="1" applyFill="1" applyBorder="1" applyAlignment="1">
      <alignment horizontal="right"/>
    </xf>
    <xf numFmtId="3" fontId="17" fillId="0" borderId="0" xfId="42" applyNumberFormat="1" applyFont="1" applyBorder="1" applyAlignment="1">
      <alignment horizontal="right"/>
    </xf>
    <xf numFmtId="3" fontId="17" fillId="0" borderId="15" xfId="42" applyNumberFormat="1" applyFont="1" applyBorder="1" applyAlignment="1">
      <alignment horizontal="right"/>
    </xf>
    <xf numFmtId="0" fontId="20" fillId="0" borderId="7" xfId="42" applyFont="1" applyBorder="1"/>
    <xf numFmtId="3" fontId="20" fillId="0" borderId="7" xfId="42" applyNumberFormat="1" applyFont="1" applyBorder="1" applyAlignment="1">
      <alignment horizontal="right"/>
    </xf>
    <xf numFmtId="3" fontId="20" fillId="0" borderId="17" xfId="42" applyNumberFormat="1" applyFont="1" applyBorder="1" applyAlignment="1">
      <alignment horizontal="right"/>
    </xf>
    <xf numFmtId="0" fontId="21" fillId="0" borderId="0" xfId="42" applyFont="1"/>
    <xf numFmtId="9" fontId="17" fillId="0" borderId="0" xfId="42" applyNumberFormat="1" applyFont="1" applyBorder="1" applyAlignment="1">
      <alignment horizontal="right"/>
    </xf>
    <xf numFmtId="9" fontId="17" fillId="0" borderId="15" xfId="42" applyNumberFormat="1" applyFont="1" applyBorder="1" applyAlignment="1">
      <alignment horizontal="right"/>
    </xf>
    <xf numFmtId="9" fontId="20" fillId="0" borderId="7" xfId="42" applyNumberFormat="1" applyFont="1" applyBorder="1" applyAlignment="1">
      <alignment horizontal="right"/>
    </xf>
    <xf numFmtId="9" fontId="20" fillId="0" borderId="17" xfId="42" applyNumberFormat="1" applyFont="1" applyBorder="1" applyAlignment="1">
      <alignment horizontal="right"/>
    </xf>
    <xf numFmtId="0" fontId="38" fillId="0" borderId="0" xfId="42" applyFont="1" applyAlignment="1">
      <alignment horizontal="left"/>
    </xf>
    <xf numFmtId="0" fontId="20" fillId="20" borderId="18" xfId="41" applyFont="1" applyFill="1" applyBorder="1" applyAlignment="1">
      <alignment horizontal="right"/>
    </xf>
    <xf numFmtId="0" fontId="21" fillId="0" borderId="0" xfId="42" applyFont="1" applyAlignment="1">
      <alignment horizontal="right"/>
    </xf>
    <xf numFmtId="0" fontId="17" fillId="0" borderId="0" xfId="42" applyFont="1" applyAlignment="1">
      <alignment horizontal="right"/>
    </xf>
    <xf numFmtId="0" fontId="20" fillId="0" borderId="19" xfId="42" applyFont="1" applyBorder="1"/>
    <xf numFmtId="0" fontId="38" fillId="0" borderId="0" xfId="42" applyFont="1"/>
    <xf numFmtId="0" fontId="40" fillId="0" borderId="0" xfId="4" applyFont="1"/>
    <xf numFmtId="0" fontId="39" fillId="0" borderId="0" xfId="42" applyFont="1"/>
    <xf numFmtId="0" fontId="20" fillId="19" borderId="8" xfId="2" applyFont="1" applyFill="1" applyBorder="1" applyAlignment="1"/>
    <xf numFmtId="0" fontId="1" fillId="0" borderId="0" xfId="42" applyFill="1"/>
    <xf numFmtId="0" fontId="21" fillId="0" borderId="0" xfId="2" applyFont="1" applyFill="1" applyBorder="1"/>
    <xf numFmtId="0" fontId="41" fillId="0" borderId="0" xfId="42" applyFont="1"/>
    <xf numFmtId="0" fontId="1" fillId="0" borderId="0" xfId="42" applyAlignment="1"/>
    <xf numFmtId="0" fontId="1" fillId="0" borderId="0" xfId="42" applyFill="1" applyAlignment="1"/>
    <xf numFmtId="0" fontId="42" fillId="21" borderId="20" xfId="2" applyFont="1" applyFill="1" applyBorder="1"/>
    <xf numFmtId="49" fontId="17" fillId="0" borderId="0" xfId="42" applyNumberFormat="1" applyFont="1"/>
    <xf numFmtId="0" fontId="43" fillId="0" borderId="0" xfId="42" applyFont="1"/>
    <xf numFmtId="0" fontId="17" fillId="0" borderId="0" xfId="42" applyFont="1" applyFill="1"/>
    <xf numFmtId="0" fontId="20" fillId="20" borderId="6" xfId="42" applyFont="1" applyFill="1" applyBorder="1"/>
    <xf numFmtId="0" fontId="20" fillId="20" borderId="6" xfId="42" applyFont="1" applyFill="1" applyBorder="1" applyAlignment="1">
      <alignment horizontal="right"/>
    </xf>
    <xf numFmtId="0" fontId="20" fillId="20" borderId="16" xfId="42" applyFont="1" applyFill="1" applyBorder="1" applyAlignment="1">
      <alignment horizontal="right"/>
    </xf>
    <xf numFmtId="0" fontId="20" fillId="20" borderId="22" xfId="42" applyFont="1" applyFill="1" applyBorder="1" applyAlignment="1">
      <alignment horizontal="right"/>
    </xf>
    <xf numFmtId="0" fontId="17" fillId="0" borderId="0" xfId="42" applyFont="1" applyFill="1" applyAlignment="1">
      <alignment horizontal="right"/>
    </xf>
    <xf numFmtId="3" fontId="17" fillId="0" borderId="21" xfId="42" applyNumberFormat="1" applyFont="1" applyBorder="1" applyAlignment="1">
      <alignment horizontal="right"/>
    </xf>
    <xf numFmtId="3" fontId="17" fillId="0" borderId="23" xfId="42" applyNumberFormat="1" applyFont="1" applyBorder="1" applyAlignment="1">
      <alignment horizontal="right"/>
    </xf>
    <xf numFmtId="3" fontId="17" fillId="0" borderId="24" xfId="42" applyNumberFormat="1" applyFont="1" applyBorder="1" applyAlignment="1">
      <alignment horizontal="right"/>
    </xf>
    <xf numFmtId="3" fontId="17" fillId="0" borderId="25" xfId="42" applyNumberFormat="1" applyFont="1" applyBorder="1" applyAlignment="1">
      <alignment horizontal="right"/>
    </xf>
    <xf numFmtId="0" fontId="20" fillId="0" borderId="0" xfId="42" applyFont="1"/>
    <xf numFmtId="3" fontId="20" fillId="0" borderId="0" xfId="42" applyNumberFormat="1" applyFont="1" applyBorder="1" applyAlignment="1">
      <alignment horizontal="right"/>
    </xf>
    <xf numFmtId="3" fontId="20" fillId="0" borderId="15" xfId="42" applyNumberFormat="1" applyFont="1" applyBorder="1" applyAlignment="1">
      <alignment horizontal="right"/>
    </xf>
    <xf numFmtId="3" fontId="20" fillId="0" borderId="21" xfId="42" applyNumberFormat="1" applyFont="1" applyBorder="1" applyAlignment="1">
      <alignment horizontal="right"/>
    </xf>
    <xf numFmtId="165" fontId="17" fillId="0" borderId="0" xfId="1" applyNumberFormat="1" applyFont="1" applyBorder="1" applyAlignment="1">
      <alignment horizontal="right"/>
    </xf>
    <xf numFmtId="165" fontId="17" fillId="0" borderId="15" xfId="1" applyNumberFormat="1" applyFont="1" applyBorder="1" applyAlignment="1">
      <alignment horizontal="right"/>
    </xf>
    <xf numFmtId="165" fontId="17" fillId="0" borderId="21" xfId="1" applyNumberFormat="1" applyFont="1" applyBorder="1" applyAlignment="1">
      <alignment horizontal="right"/>
    </xf>
    <xf numFmtId="0" fontId="21" fillId="0" borderId="0" xfId="42" applyFont="1" applyBorder="1"/>
    <xf numFmtId="2" fontId="17" fillId="0" borderId="0" xfId="42" applyNumberFormat="1" applyFont="1" applyBorder="1" applyAlignment="1">
      <alignment horizontal="right"/>
    </xf>
    <xf numFmtId="0" fontId="17" fillId="0" borderId="0" xfId="42" applyFont="1" applyBorder="1" applyAlignment="1">
      <alignment horizontal="right"/>
    </xf>
    <xf numFmtId="9" fontId="17" fillId="0" borderId="0" xfId="1" applyFont="1" applyBorder="1" applyAlignment="1">
      <alignment horizontal="right"/>
    </xf>
    <xf numFmtId="9" fontId="17" fillId="0" borderId="23" xfId="1" applyFont="1" applyBorder="1" applyAlignment="1">
      <alignment horizontal="right"/>
    </xf>
    <xf numFmtId="9" fontId="20" fillId="0" borderId="0" xfId="1" applyFont="1" applyBorder="1" applyAlignment="1">
      <alignment horizontal="right"/>
    </xf>
    <xf numFmtId="9" fontId="17" fillId="0" borderId="0" xfId="1" applyFont="1"/>
    <xf numFmtId="2" fontId="4" fillId="0" borderId="21" xfId="42" applyNumberFormat="1" applyFont="1" applyFill="1" applyBorder="1" applyAlignment="1">
      <alignment horizontal="right"/>
    </xf>
    <xf numFmtId="2" fontId="4" fillId="0" borderId="0" xfId="42" applyNumberFormat="1" applyFont="1" applyFill="1" applyBorder="1" applyAlignment="1">
      <alignment horizontal="right"/>
    </xf>
    <xf numFmtId="2" fontId="4" fillId="0" borderId="15" xfId="42" applyNumberFormat="1" applyFont="1" applyFill="1" applyBorder="1" applyAlignment="1">
      <alignment horizontal="right"/>
    </xf>
    <xf numFmtId="0" fontId="1" fillId="0" borderId="0" xfId="42" applyBorder="1"/>
    <xf numFmtId="0" fontId="38" fillId="0" borderId="0" xfId="42" applyFont="1" applyAlignment="1"/>
    <xf numFmtId="3" fontId="4" fillId="0" borderId="0" xfId="3" applyNumberFormat="1" applyFont="1" applyBorder="1" applyAlignment="1">
      <alignment horizontal="right"/>
    </xf>
    <xf numFmtId="3" fontId="4" fillId="0" borderId="6" xfId="3" applyNumberFormat="1" applyFont="1" applyBorder="1" applyAlignment="1">
      <alignment horizontal="right"/>
    </xf>
    <xf numFmtId="3" fontId="24" fillId="0" borderId="0" xfId="3" applyNumberFormat="1" applyFont="1" applyFill="1" applyBorder="1" applyAlignment="1">
      <alignment horizontal="right"/>
    </xf>
    <xf numFmtId="0" fontId="20" fillId="20" borderId="21" xfId="42" applyFont="1" applyFill="1" applyBorder="1" applyAlignment="1">
      <alignment horizontal="center"/>
    </xf>
    <xf numFmtId="0" fontId="20" fillId="20" borderId="0" xfId="42" applyFont="1" applyFill="1" applyBorder="1" applyAlignment="1">
      <alignment horizontal="center"/>
    </xf>
    <xf numFmtId="0" fontId="20" fillId="20" borderId="15" xfId="42" applyFont="1" applyFill="1" applyBorder="1" applyAlignment="1">
      <alignment horizontal="center"/>
    </xf>
    <xf numFmtId="0" fontId="20" fillId="20" borderId="23" xfId="42" applyFont="1" applyFill="1" applyBorder="1" applyAlignment="1">
      <alignment horizontal="center"/>
    </xf>
    <xf numFmtId="0" fontId="20" fillId="20" borderId="25" xfId="42" applyFont="1" applyFill="1" applyBorder="1" applyAlignment="1">
      <alignment horizontal="center"/>
    </xf>
    <xf numFmtId="0" fontId="20" fillId="20" borderId="24" xfId="42" applyFont="1" applyFill="1" applyBorder="1" applyAlignment="1">
      <alignment horizontal="center"/>
    </xf>
    <xf numFmtId="0" fontId="20" fillId="19" borderId="0" xfId="41" applyFont="1" applyFill="1" applyBorder="1" applyAlignment="1">
      <alignment horizontal="center"/>
    </xf>
    <xf numFmtId="0" fontId="20" fillId="19" borderId="8" xfId="41" applyFont="1" applyFill="1" applyBorder="1" applyAlignment="1">
      <alignment horizontal="center"/>
    </xf>
    <xf numFmtId="0" fontId="20" fillId="19" borderId="11" xfId="41" applyFont="1" applyFill="1" applyBorder="1" applyAlignment="1">
      <alignment horizontal="center"/>
    </xf>
    <xf numFmtId="0" fontId="20" fillId="20" borderId="0" xfId="41" applyFont="1" applyFill="1" applyBorder="1" applyAlignment="1">
      <alignment horizontal="center"/>
    </xf>
    <xf numFmtId="0" fontId="20" fillId="20" borderId="15" xfId="41" applyFont="1" applyFill="1" applyBorder="1" applyAlignment="1">
      <alignment horizontal="center"/>
    </xf>
    <xf numFmtId="0" fontId="20" fillId="19" borderId="0" xfId="2" applyFont="1" applyFill="1" applyBorder="1" applyAlignment="1">
      <alignment horizontal="center"/>
    </xf>
    <xf numFmtId="0" fontId="20" fillId="19" borderId="8" xfId="2" applyFont="1" applyFill="1" applyBorder="1" applyAlignment="1">
      <alignment horizontal="center"/>
    </xf>
    <xf numFmtId="3" fontId="27" fillId="0" borderId="7" xfId="2" applyNumberFormat="1" applyFont="1" applyFill="1" applyBorder="1" applyAlignment="1">
      <alignment horizontal="right"/>
    </xf>
    <xf numFmtId="3" fontId="27" fillId="0" borderId="10" xfId="2" applyNumberFormat="1" applyFont="1" applyFill="1" applyBorder="1" applyAlignment="1">
      <alignment horizontal="right"/>
    </xf>
  </cellXfs>
  <cellStyles count="44">
    <cellStyle name="Normal" xfId="0" builtinId="0"/>
    <cellStyle name="Normal 2" xfId="4" xr:uid="{00000000-0005-0000-0000-000001000000}"/>
    <cellStyle name="Normal 7" xfId="2" xr:uid="{00000000-0005-0000-0000-000002000000}"/>
    <cellStyle name="Normal 7 2" xfId="3" xr:uid="{00000000-0005-0000-0000-000003000000}"/>
    <cellStyle name="Normal 7 2 2" xfId="42" xr:uid="{00000000-0005-0000-0000-000004000000}"/>
    <cellStyle name="Normal 7 3" xfId="41" xr:uid="{00000000-0005-0000-0000-000005000000}"/>
    <cellStyle name="Percent" xfId="1" builtinId="5"/>
    <cellStyle name="SAPBorder" xfId="23" xr:uid="{00000000-0005-0000-0000-000007000000}"/>
    <cellStyle name="SAPDataCell" xfId="6" xr:uid="{00000000-0005-0000-0000-000008000000}"/>
    <cellStyle name="SAPDataTotalCell" xfId="7" xr:uid="{00000000-0005-0000-0000-000009000000}"/>
    <cellStyle name="SAPDimensionCell" xfId="5" xr:uid="{00000000-0005-0000-0000-00000A000000}"/>
    <cellStyle name="SAPEditableDataCell" xfId="8" xr:uid="{00000000-0005-0000-0000-00000B000000}"/>
    <cellStyle name="SAPEditableDataTotalCell" xfId="11" xr:uid="{00000000-0005-0000-0000-00000C000000}"/>
    <cellStyle name="SAPEmphasized" xfId="31" xr:uid="{00000000-0005-0000-0000-00000D000000}"/>
    <cellStyle name="SAPEmphasizedEditableDataCell" xfId="33" xr:uid="{00000000-0005-0000-0000-00000E000000}"/>
    <cellStyle name="SAPEmphasizedEditableDataTotalCell" xfId="34" xr:uid="{00000000-0005-0000-0000-00000F000000}"/>
    <cellStyle name="SAPEmphasizedLockedDataCell" xfId="37" xr:uid="{00000000-0005-0000-0000-000010000000}"/>
    <cellStyle name="SAPEmphasizedLockedDataTotalCell" xfId="38" xr:uid="{00000000-0005-0000-0000-000011000000}"/>
    <cellStyle name="SAPEmphasizedReadonlyDataCell" xfId="35" xr:uid="{00000000-0005-0000-0000-000012000000}"/>
    <cellStyle name="SAPEmphasizedReadonlyDataTotalCell" xfId="36" xr:uid="{00000000-0005-0000-0000-000013000000}"/>
    <cellStyle name="SAPEmphasizedTotal" xfId="32" xr:uid="{00000000-0005-0000-0000-000014000000}"/>
    <cellStyle name="SAPExceptionLevel1" xfId="14" xr:uid="{00000000-0005-0000-0000-000015000000}"/>
    <cellStyle name="SAPExceptionLevel2" xfId="15" xr:uid="{00000000-0005-0000-0000-000016000000}"/>
    <cellStyle name="SAPExceptionLevel3" xfId="16" xr:uid="{00000000-0005-0000-0000-000017000000}"/>
    <cellStyle name="SAPExceptionLevel4" xfId="17" xr:uid="{00000000-0005-0000-0000-000018000000}"/>
    <cellStyle name="SAPExceptionLevel5" xfId="18" xr:uid="{00000000-0005-0000-0000-000019000000}"/>
    <cellStyle name="SAPExceptionLevel6" xfId="19" xr:uid="{00000000-0005-0000-0000-00001A000000}"/>
    <cellStyle name="SAPExceptionLevel7" xfId="20" xr:uid="{00000000-0005-0000-0000-00001B000000}"/>
    <cellStyle name="SAPExceptionLevel8" xfId="21" xr:uid="{00000000-0005-0000-0000-00001C000000}"/>
    <cellStyle name="SAPExceptionLevel9" xfId="22" xr:uid="{00000000-0005-0000-0000-00001D000000}"/>
    <cellStyle name="SAPFormula" xfId="40" xr:uid="{00000000-0005-0000-0000-00001E000000}"/>
    <cellStyle name="SAPGroupingFillCell" xfId="43" xr:uid="{428B50FC-DC9D-4A80-98C0-B93F1835E3C1}"/>
    <cellStyle name="SAPHierarchyCell0" xfId="26" xr:uid="{00000000-0005-0000-0000-00001F000000}"/>
    <cellStyle name="SAPHierarchyCell1" xfId="27" xr:uid="{00000000-0005-0000-0000-000020000000}"/>
    <cellStyle name="SAPHierarchyCell2" xfId="28" xr:uid="{00000000-0005-0000-0000-000021000000}"/>
    <cellStyle name="SAPHierarchyCell3" xfId="29" xr:uid="{00000000-0005-0000-0000-000022000000}"/>
    <cellStyle name="SAPHierarchyCell4" xfId="30" xr:uid="{00000000-0005-0000-0000-000023000000}"/>
    <cellStyle name="SAPLockedDataCell" xfId="10" xr:uid="{00000000-0005-0000-0000-000024000000}"/>
    <cellStyle name="SAPLockedDataTotalCell" xfId="13" xr:uid="{00000000-0005-0000-0000-000025000000}"/>
    <cellStyle name="SAPMemberCell" xfId="24" xr:uid="{00000000-0005-0000-0000-000026000000}"/>
    <cellStyle name="SAPMemberTotalCell" xfId="25" xr:uid="{00000000-0005-0000-0000-000027000000}"/>
    <cellStyle name="SAPMessageText" xfId="39" xr:uid="{00000000-0005-0000-0000-000028000000}"/>
    <cellStyle name="SAPReadonlyDataCell" xfId="9" xr:uid="{00000000-0005-0000-0000-000029000000}"/>
    <cellStyle name="SAPReadonlyDataTotalCell" xfId="1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  <customProperties>
    <customPr name="_pios_id" r:id="rId1"/>
    <customPr name="CofWorksheetType" r:id="rId2"/>
    <customPr name="serializedData2" r:id="rId3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  <pageSetUpPr fitToPage="1"/>
  </sheetPr>
  <dimension ref="A1:G68"/>
  <sheetViews>
    <sheetView showGridLines="0" topLeftCell="A16" zoomScaleNormal="100" workbookViewId="0"/>
  </sheetViews>
  <sheetFormatPr defaultColWidth="8.85546875" defaultRowHeight="15" x14ac:dyDescent="0.25"/>
  <cols>
    <col min="1" max="1" width="40.42578125" style="123" customWidth="1"/>
    <col min="2" max="16384" width="8.85546875" style="123"/>
  </cols>
  <sheetData>
    <row r="1" spans="1:7" ht="21" customHeight="1" x14ac:dyDescent="0.25">
      <c r="A1" s="150" t="s">
        <v>50</v>
      </c>
      <c r="G1" s="151"/>
    </row>
    <row r="2" spans="1:7" ht="21" customHeight="1" x14ac:dyDescent="0.25">
      <c r="A2" s="122"/>
    </row>
    <row r="3" spans="1:7" x14ac:dyDescent="0.25">
      <c r="A3" s="124"/>
      <c r="B3" s="197">
        <v>2017</v>
      </c>
      <c r="C3" s="197"/>
      <c r="D3" s="197"/>
      <c r="E3" s="198"/>
    </row>
    <row r="4" spans="1:7" x14ac:dyDescent="0.25">
      <c r="A4" s="125" t="s">
        <v>0</v>
      </c>
      <c r="B4" s="126" t="s">
        <v>1</v>
      </c>
      <c r="C4" s="127" t="s">
        <v>2</v>
      </c>
      <c r="D4" s="126" t="s">
        <v>3</v>
      </c>
      <c r="E4" s="128" t="s">
        <v>4</v>
      </c>
    </row>
    <row r="5" spans="1:7" x14ac:dyDescent="0.25">
      <c r="A5" s="36" t="s">
        <v>6</v>
      </c>
      <c r="B5" s="129">
        <v>12987</v>
      </c>
      <c r="C5" s="129">
        <v>11033</v>
      </c>
      <c r="D5" s="129">
        <v>11417</v>
      </c>
      <c r="E5" s="130">
        <v>11163</v>
      </c>
    </row>
    <row r="6" spans="1:7" x14ac:dyDescent="0.25">
      <c r="A6" s="36" t="s">
        <v>41</v>
      </c>
      <c r="B6" s="129">
        <v>1678</v>
      </c>
      <c r="C6" s="129">
        <v>3001</v>
      </c>
      <c r="D6" s="129">
        <v>3566</v>
      </c>
      <c r="E6" s="130">
        <v>-2118</v>
      </c>
    </row>
    <row r="7" spans="1:7" x14ac:dyDescent="0.25">
      <c r="A7" s="36" t="s">
        <v>42</v>
      </c>
      <c r="B7" s="129">
        <v>-405</v>
      </c>
      <c r="C7" s="129">
        <v>-355</v>
      </c>
      <c r="D7" s="129">
        <v>87</v>
      </c>
      <c r="E7" s="130">
        <v>-449</v>
      </c>
    </row>
    <row r="8" spans="1:7" x14ac:dyDescent="0.25">
      <c r="A8" s="36" t="s">
        <v>21</v>
      </c>
      <c r="B8" s="129">
        <v>294</v>
      </c>
      <c r="C8" s="129">
        <v>419</v>
      </c>
      <c r="D8" s="129">
        <v>487</v>
      </c>
      <c r="E8" s="130">
        <v>364</v>
      </c>
    </row>
    <row r="9" spans="1:7" x14ac:dyDescent="0.25">
      <c r="A9" s="131" t="s">
        <v>16</v>
      </c>
      <c r="B9" s="132">
        <v>14554</v>
      </c>
      <c r="C9" s="132">
        <v>14098</v>
      </c>
      <c r="D9" s="132">
        <v>15557</v>
      </c>
      <c r="E9" s="133">
        <v>8960</v>
      </c>
    </row>
    <row r="10" spans="1:7" x14ac:dyDescent="0.25">
      <c r="A10" s="134"/>
      <c r="B10" s="11"/>
      <c r="C10" s="11"/>
      <c r="D10" s="11"/>
      <c r="E10" s="11"/>
    </row>
    <row r="11" spans="1:7" x14ac:dyDescent="0.25">
      <c r="A11" s="124"/>
      <c r="B11" s="197">
        <v>2017</v>
      </c>
      <c r="C11" s="197"/>
      <c r="D11" s="197"/>
      <c r="E11" s="198"/>
    </row>
    <row r="12" spans="1:7" x14ac:dyDescent="0.25">
      <c r="A12" s="125" t="s">
        <v>46</v>
      </c>
      <c r="B12" s="126" t="s">
        <v>1</v>
      </c>
      <c r="C12" s="127" t="s">
        <v>2</v>
      </c>
      <c r="D12" s="126" t="s">
        <v>3</v>
      </c>
      <c r="E12" s="128" t="s">
        <v>4</v>
      </c>
    </row>
    <row r="13" spans="1:7" x14ac:dyDescent="0.25">
      <c r="A13" s="36" t="s">
        <v>6</v>
      </c>
      <c r="B13" s="135">
        <v>0.35301312892440673</v>
      </c>
      <c r="C13" s="135">
        <v>0.34905720070868135</v>
      </c>
      <c r="D13" s="135">
        <v>0.36198478123018391</v>
      </c>
      <c r="E13" s="136">
        <v>0.35462862951902918</v>
      </c>
    </row>
    <row r="14" spans="1:7" x14ac:dyDescent="0.25">
      <c r="A14" s="36" t="s">
        <v>41</v>
      </c>
      <c r="B14" s="135">
        <v>0.13100163947224608</v>
      </c>
      <c r="C14" s="135">
        <v>0.31024501188876252</v>
      </c>
      <c r="D14" s="135">
        <v>0.3394897182025895</v>
      </c>
      <c r="E14" s="136">
        <v>-0.24774827465200608</v>
      </c>
    </row>
    <row r="15" spans="1:7" x14ac:dyDescent="0.25">
      <c r="A15" s="36" t="s">
        <v>42</v>
      </c>
      <c r="B15" s="135">
        <v>-6.5290988231500882E-2</v>
      </c>
      <c r="C15" s="135">
        <v>-5.7789353735959628E-2</v>
      </c>
      <c r="D15" s="135">
        <v>1.3962445835339432E-2</v>
      </c>
      <c r="E15" s="136">
        <v>-7.4895746455379483E-2</v>
      </c>
    </row>
    <row r="16" spans="1:7" x14ac:dyDescent="0.25">
      <c r="A16" s="36" t="s">
        <v>21</v>
      </c>
      <c r="B16" s="135">
        <v>0.14134615384615384</v>
      </c>
      <c r="C16" s="135">
        <v>0.21065862242332831</v>
      </c>
      <c r="D16" s="135">
        <v>0.24277168494516452</v>
      </c>
      <c r="E16" s="136">
        <v>0.20437956204379562</v>
      </c>
    </row>
    <row r="17" spans="1:6" x14ac:dyDescent="0.25">
      <c r="A17" s="131" t="s">
        <v>16</v>
      </c>
      <c r="B17" s="137">
        <v>0.25144693422712117</v>
      </c>
      <c r="C17" s="137">
        <v>0.28530953392831848</v>
      </c>
      <c r="D17" s="137">
        <v>0.30940116545017005</v>
      </c>
      <c r="E17" s="138">
        <v>0.18743593498316005</v>
      </c>
    </row>
    <row r="18" spans="1:6" x14ac:dyDescent="0.25">
      <c r="A18" s="36"/>
      <c r="B18" s="11"/>
      <c r="C18" s="11"/>
      <c r="D18" s="11"/>
      <c r="E18" s="36"/>
    </row>
    <row r="19" spans="1:6" x14ac:dyDescent="0.25">
      <c r="A19" s="124"/>
      <c r="B19" s="197">
        <v>2017</v>
      </c>
      <c r="C19" s="197"/>
      <c r="D19" s="197"/>
      <c r="E19" s="198"/>
      <c r="F19" s="140">
        <v>2016</v>
      </c>
    </row>
    <row r="20" spans="1:6" x14ac:dyDescent="0.25">
      <c r="A20" s="125" t="s">
        <v>10</v>
      </c>
      <c r="B20" s="126" t="s">
        <v>11</v>
      </c>
      <c r="C20" s="127" t="s">
        <v>12</v>
      </c>
      <c r="D20" s="126" t="s">
        <v>13</v>
      </c>
      <c r="E20" s="128" t="s">
        <v>14</v>
      </c>
      <c r="F20" s="128" t="s">
        <v>11</v>
      </c>
    </row>
    <row r="21" spans="1:6" x14ac:dyDescent="0.25">
      <c r="A21" s="36" t="s">
        <v>6</v>
      </c>
      <c r="B21" s="129">
        <v>46600</v>
      </c>
      <c r="C21" s="129">
        <v>33613</v>
      </c>
      <c r="D21" s="129">
        <v>22580</v>
      </c>
      <c r="E21" s="130">
        <v>11163</v>
      </c>
      <c r="F21" s="130">
        <v>48009</v>
      </c>
    </row>
    <row r="22" spans="1:6" x14ac:dyDescent="0.25">
      <c r="A22" s="36" t="s">
        <v>41</v>
      </c>
      <c r="B22" s="129">
        <v>6127</v>
      </c>
      <c r="C22" s="129">
        <v>4449</v>
      </c>
      <c r="D22" s="129">
        <v>1448</v>
      </c>
      <c r="E22" s="130">
        <v>-2118</v>
      </c>
      <c r="F22" s="130">
        <v>16863</v>
      </c>
    </row>
    <row r="23" spans="1:6" ht="16.5" customHeight="1" x14ac:dyDescent="0.25">
      <c r="A23" s="36" t="s">
        <v>42</v>
      </c>
      <c r="B23" s="129">
        <v>-1122</v>
      </c>
      <c r="C23" s="129">
        <v>-717</v>
      </c>
      <c r="D23" s="129">
        <v>-362</v>
      </c>
      <c r="E23" s="130">
        <v>-449</v>
      </c>
      <c r="F23" s="130">
        <v>1433</v>
      </c>
    </row>
    <row r="24" spans="1:6" x14ac:dyDescent="0.25">
      <c r="A24" s="36" t="s">
        <v>21</v>
      </c>
      <c r="B24" s="129">
        <v>1564</v>
      </c>
      <c r="C24" s="129">
        <v>1270</v>
      </c>
      <c r="D24" s="129">
        <v>851</v>
      </c>
      <c r="E24" s="130">
        <v>364</v>
      </c>
      <c r="F24" s="130">
        <v>2424</v>
      </c>
    </row>
    <row r="25" spans="1:6" x14ac:dyDescent="0.25">
      <c r="A25" s="131" t="s">
        <v>16</v>
      </c>
      <c r="B25" s="132">
        <v>53169</v>
      </c>
      <c r="C25" s="132">
        <v>38615</v>
      </c>
      <c r="D25" s="132">
        <v>24517</v>
      </c>
      <c r="E25" s="133">
        <v>8960</v>
      </c>
      <c r="F25" s="133">
        <v>68729</v>
      </c>
    </row>
    <row r="26" spans="1:6" x14ac:dyDescent="0.25">
      <c r="A26" s="139"/>
      <c r="B26" s="11"/>
      <c r="C26" s="11"/>
      <c r="D26" s="11"/>
      <c r="E26" s="11"/>
    </row>
    <row r="27" spans="1:6" x14ac:dyDescent="0.25">
      <c r="A27" s="124"/>
      <c r="B27" s="197">
        <v>2017</v>
      </c>
      <c r="C27" s="197"/>
      <c r="D27" s="197"/>
      <c r="E27" s="198"/>
      <c r="F27" s="140">
        <v>2016</v>
      </c>
    </row>
    <row r="28" spans="1:6" x14ac:dyDescent="0.25">
      <c r="A28" s="125" t="s">
        <v>47</v>
      </c>
      <c r="B28" s="126" t="s">
        <v>11</v>
      </c>
      <c r="C28" s="127" t="s">
        <v>12</v>
      </c>
      <c r="D28" s="126" t="s">
        <v>13</v>
      </c>
      <c r="E28" s="128" t="s">
        <v>14</v>
      </c>
      <c r="F28" s="128" t="s">
        <v>11</v>
      </c>
    </row>
    <row r="29" spans="1:6" x14ac:dyDescent="0.25">
      <c r="A29" s="36" t="s">
        <v>6</v>
      </c>
      <c r="B29" s="135">
        <v>0.35460183388502076</v>
      </c>
      <c r="C29" s="135">
        <v>0.35521949569885652</v>
      </c>
      <c r="D29" s="135">
        <v>0.35831032403440288</v>
      </c>
      <c r="E29" s="136">
        <v>0.35462862951902918</v>
      </c>
      <c r="F29" s="136">
        <v>0.34572426457350663</v>
      </c>
    </row>
    <row r="30" spans="1:6" x14ac:dyDescent="0.25">
      <c r="A30" s="36" t="s">
        <v>41</v>
      </c>
      <c r="B30" s="135">
        <v>0.14751414469724328</v>
      </c>
      <c r="C30" s="135">
        <v>0.15487711480888394</v>
      </c>
      <c r="D30" s="135">
        <v>7.5998530415157722E-2</v>
      </c>
      <c r="E30" s="136">
        <v>-0.24774827465200608</v>
      </c>
      <c r="F30" s="136">
        <v>0.37295970274693679</v>
      </c>
    </row>
    <row r="31" spans="1:6" x14ac:dyDescent="0.25">
      <c r="A31" s="36" t="s">
        <v>42</v>
      </c>
      <c r="B31" s="135">
        <v>-4.5661728797004718E-2</v>
      </c>
      <c r="C31" s="135">
        <v>-3.9033153682835213E-2</v>
      </c>
      <c r="D31" s="135">
        <v>-2.9609029936201538E-2</v>
      </c>
      <c r="E31" s="136">
        <v>-7.4895746455379483E-2</v>
      </c>
      <c r="F31" s="136">
        <v>5.2012631120467494E-2</v>
      </c>
    </row>
    <row r="32" spans="1:6" x14ac:dyDescent="0.25">
      <c r="A32" s="36" t="s">
        <v>21</v>
      </c>
      <c r="B32" s="135">
        <v>0.19908350305498981</v>
      </c>
      <c r="C32" s="135">
        <v>0.21987534626038782</v>
      </c>
      <c r="D32" s="135">
        <v>0.22471613414312119</v>
      </c>
      <c r="E32" s="136">
        <v>0.20437956204379562</v>
      </c>
      <c r="F32" s="136">
        <v>0.27906976744186046</v>
      </c>
    </row>
    <row r="33" spans="1:6" x14ac:dyDescent="0.25">
      <c r="A33" s="131" t="s">
        <v>16</v>
      </c>
      <c r="B33" s="137">
        <v>0.25888361947238753</v>
      </c>
      <c r="C33" s="137">
        <v>0.26180193495460924</v>
      </c>
      <c r="D33" s="137">
        <v>0.24995921862893031</v>
      </c>
      <c r="E33" s="138">
        <v>0.18743593498316005</v>
      </c>
      <c r="F33" s="138">
        <v>0.31195646253563064</v>
      </c>
    </row>
    <row r="36" spans="1:6" ht="15.75" x14ac:dyDescent="0.25">
      <c r="A36" s="150" t="s">
        <v>51</v>
      </c>
    </row>
    <row r="37" spans="1:6" ht="15.75" x14ac:dyDescent="0.25">
      <c r="A37" s="122"/>
    </row>
    <row r="38" spans="1:6" x14ac:dyDescent="0.25">
      <c r="A38" s="124"/>
      <c r="B38" s="197">
        <v>2017</v>
      </c>
      <c r="C38" s="197"/>
      <c r="D38" s="197"/>
      <c r="E38" s="198"/>
    </row>
    <row r="39" spans="1:6" x14ac:dyDescent="0.25">
      <c r="A39" s="125" t="s">
        <v>0</v>
      </c>
      <c r="B39" s="126" t="s">
        <v>1</v>
      </c>
      <c r="C39" s="127" t="s">
        <v>2</v>
      </c>
      <c r="D39" s="126" t="s">
        <v>3</v>
      </c>
      <c r="E39" s="128" t="s">
        <v>4</v>
      </c>
    </row>
    <row r="40" spans="1:6" x14ac:dyDescent="0.25">
      <c r="A40" s="36" t="s">
        <v>6</v>
      </c>
      <c r="B40" s="129">
        <v>3291</v>
      </c>
      <c r="C40" s="129">
        <v>3733</v>
      </c>
      <c r="D40" s="129">
        <v>4251</v>
      </c>
      <c r="E40" s="130">
        <v>4033</v>
      </c>
    </row>
    <row r="41" spans="1:6" x14ac:dyDescent="0.25">
      <c r="A41" s="36" t="s">
        <v>41</v>
      </c>
      <c r="B41" s="129">
        <v>-11659</v>
      </c>
      <c r="C41" s="129">
        <v>-2537</v>
      </c>
      <c r="D41" s="129">
        <v>-1754</v>
      </c>
      <c r="E41" s="130">
        <v>-8735</v>
      </c>
    </row>
    <row r="42" spans="1:6" x14ac:dyDescent="0.25">
      <c r="A42" s="36" t="s">
        <v>42</v>
      </c>
      <c r="B42" s="129">
        <v>-908</v>
      </c>
      <c r="C42" s="129">
        <v>-708</v>
      </c>
      <c r="D42" s="129">
        <v>-182</v>
      </c>
      <c r="E42" s="130">
        <v>-1722</v>
      </c>
    </row>
    <row r="43" spans="1:6" x14ac:dyDescent="0.25">
      <c r="A43" s="36" t="s">
        <v>21</v>
      </c>
      <c r="B43" s="129">
        <v>-7577</v>
      </c>
      <c r="C43" s="129">
        <v>-1321</v>
      </c>
      <c r="D43" s="129">
        <v>-1338</v>
      </c>
      <c r="E43" s="130">
        <v>-3109</v>
      </c>
    </row>
    <row r="44" spans="1:6" x14ac:dyDescent="0.25">
      <c r="A44" s="131" t="s">
        <v>16</v>
      </c>
      <c r="B44" s="132">
        <v>-16853</v>
      </c>
      <c r="C44" s="132">
        <v>-833</v>
      </c>
      <c r="D44" s="132">
        <v>977</v>
      </c>
      <c r="E44" s="133">
        <v>-9533</v>
      </c>
    </row>
    <row r="45" spans="1:6" x14ac:dyDescent="0.25">
      <c r="A45" s="134"/>
      <c r="B45" s="11"/>
      <c r="C45" s="11"/>
      <c r="D45" s="11"/>
      <c r="E45" s="11"/>
    </row>
    <row r="46" spans="1:6" x14ac:dyDescent="0.25">
      <c r="A46" s="124"/>
      <c r="B46" s="197">
        <v>2017</v>
      </c>
      <c r="C46" s="197"/>
      <c r="D46" s="197"/>
      <c r="E46" s="198"/>
    </row>
    <row r="47" spans="1:6" x14ac:dyDescent="0.25">
      <c r="A47" s="125" t="s">
        <v>46</v>
      </c>
      <c r="B47" s="126" t="s">
        <v>1</v>
      </c>
      <c r="C47" s="127" t="s">
        <v>2</v>
      </c>
      <c r="D47" s="126" t="s">
        <v>3</v>
      </c>
      <c r="E47" s="128" t="s">
        <v>4</v>
      </c>
    </row>
    <row r="48" spans="1:6" x14ac:dyDescent="0.25">
      <c r="A48" s="36" t="s">
        <v>6</v>
      </c>
      <c r="B48" s="135">
        <v>8.9456087417434563E-2</v>
      </c>
      <c r="C48" s="135">
        <v>0.1181030118957226</v>
      </c>
      <c r="D48" s="135">
        <v>0.13478123018389346</v>
      </c>
      <c r="E48" s="136">
        <v>0.128121227523985</v>
      </c>
    </row>
    <row r="49" spans="1:7" x14ac:dyDescent="0.25">
      <c r="A49" s="36" t="s">
        <v>41</v>
      </c>
      <c r="B49" s="135">
        <v>-0.91021937700054645</v>
      </c>
      <c r="C49" s="135">
        <v>-0.26227643957407215</v>
      </c>
      <c r="D49" s="135">
        <v>-0.166984006092917</v>
      </c>
      <c r="E49" s="136">
        <v>-1.0217569306351619</v>
      </c>
    </row>
    <row r="50" spans="1:7" x14ac:dyDescent="0.25">
      <c r="A50" s="36" t="s">
        <v>42</v>
      </c>
      <c r="B50" s="135">
        <v>-0.14638078349185879</v>
      </c>
      <c r="C50" s="135">
        <v>-0.1152531336480547</v>
      </c>
      <c r="D50" s="135">
        <v>-2.9208794735997433E-2</v>
      </c>
      <c r="E50" s="136">
        <v>-0.28723936613844869</v>
      </c>
    </row>
    <row r="51" spans="1:7" x14ac:dyDescent="0.25">
      <c r="A51" s="36" t="s">
        <v>21</v>
      </c>
      <c r="B51" s="135">
        <v>-3.6427884615384616</v>
      </c>
      <c r="C51" s="135">
        <v>-0.66415284062342883</v>
      </c>
      <c r="D51" s="135">
        <v>-0.66699900299102688</v>
      </c>
      <c r="E51" s="136">
        <v>-1.7456485120718697</v>
      </c>
    </row>
    <row r="52" spans="1:7" x14ac:dyDescent="0.25">
      <c r="A52" s="131" t="s">
        <v>16</v>
      </c>
      <c r="B52" s="137">
        <v>-0.29116635856325912</v>
      </c>
      <c r="C52" s="137">
        <v>-1.6857911885536196E-2</v>
      </c>
      <c r="D52" s="137">
        <v>1.9430798910125096E-2</v>
      </c>
      <c r="E52" s="138">
        <v>-0.19942263037884653</v>
      </c>
    </row>
    <row r="53" spans="1:7" x14ac:dyDescent="0.25">
      <c r="A53" s="36"/>
      <c r="B53" s="11"/>
      <c r="C53" s="11"/>
      <c r="D53" s="11"/>
      <c r="E53" s="36"/>
      <c r="F53" s="183"/>
      <c r="G53" s="183"/>
    </row>
    <row r="54" spans="1:7" x14ac:dyDescent="0.25">
      <c r="A54" s="124"/>
      <c r="B54" s="197">
        <v>2017</v>
      </c>
      <c r="C54" s="197"/>
      <c r="D54" s="197"/>
      <c r="E54" s="198"/>
      <c r="F54" s="140">
        <v>2016</v>
      </c>
    </row>
    <row r="55" spans="1:7" x14ac:dyDescent="0.25">
      <c r="A55" s="125" t="s">
        <v>10</v>
      </c>
      <c r="B55" s="126" t="s">
        <v>11</v>
      </c>
      <c r="C55" s="127" t="s">
        <v>12</v>
      </c>
      <c r="D55" s="126" t="s">
        <v>13</v>
      </c>
      <c r="E55" s="128" t="s">
        <v>14</v>
      </c>
      <c r="F55" s="128" t="s">
        <v>11</v>
      </c>
    </row>
    <row r="56" spans="1:7" x14ac:dyDescent="0.25">
      <c r="A56" s="36" t="s">
        <v>6</v>
      </c>
      <c r="B56" s="129">
        <v>15308</v>
      </c>
      <c r="C56" s="129">
        <v>12017</v>
      </c>
      <c r="D56" s="129">
        <v>8284</v>
      </c>
      <c r="E56" s="130">
        <v>4033</v>
      </c>
      <c r="F56" s="130">
        <v>19974</v>
      </c>
    </row>
    <row r="57" spans="1:7" x14ac:dyDescent="0.25">
      <c r="A57" s="36" t="s">
        <v>41</v>
      </c>
      <c r="B57" s="129">
        <v>-24685</v>
      </c>
      <c r="C57" s="129">
        <v>-13026</v>
      </c>
      <c r="D57" s="129">
        <v>-10489</v>
      </c>
      <c r="E57" s="130">
        <v>-8735</v>
      </c>
      <c r="F57" s="130">
        <v>-3730</v>
      </c>
    </row>
    <row r="58" spans="1:7" x14ac:dyDescent="0.25">
      <c r="A58" s="36" t="s">
        <v>42</v>
      </c>
      <c r="B58" s="129">
        <v>-3520</v>
      </c>
      <c r="C58" s="129">
        <v>-2612</v>
      </c>
      <c r="D58" s="129">
        <v>-1904</v>
      </c>
      <c r="E58" s="130">
        <v>-1722</v>
      </c>
      <c r="F58" s="130">
        <v>-76</v>
      </c>
    </row>
    <row r="59" spans="1:7" x14ac:dyDescent="0.25">
      <c r="A59" s="36" t="s">
        <v>21</v>
      </c>
      <c r="B59" s="129">
        <v>-13345</v>
      </c>
      <c r="C59" s="129">
        <v>-5768</v>
      </c>
      <c r="D59" s="129">
        <v>-4447</v>
      </c>
      <c r="E59" s="130">
        <v>-3109</v>
      </c>
      <c r="F59" s="130">
        <v>-3414</v>
      </c>
    </row>
    <row r="60" spans="1:7" x14ac:dyDescent="0.25">
      <c r="A60" s="131" t="s">
        <v>16</v>
      </c>
      <c r="B60" s="132">
        <v>-26242</v>
      </c>
      <c r="C60" s="132">
        <v>-9389</v>
      </c>
      <c r="D60" s="132">
        <v>-8556</v>
      </c>
      <c r="E60" s="133">
        <v>-9533</v>
      </c>
      <c r="F60" s="133">
        <v>12754</v>
      </c>
    </row>
    <row r="61" spans="1:7" x14ac:dyDescent="0.25">
      <c r="A61" s="139"/>
      <c r="B61" s="11"/>
      <c r="C61" s="11"/>
      <c r="D61" s="11"/>
      <c r="E61" s="11"/>
    </row>
    <row r="62" spans="1:7" x14ac:dyDescent="0.25">
      <c r="A62" s="124"/>
      <c r="B62" s="197">
        <v>2017</v>
      </c>
      <c r="C62" s="197"/>
      <c r="D62" s="197"/>
      <c r="E62" s="198"/>
      <c r="F62" s="140">
        <v>2016</v>
      </c>
    </row>
    <row r="63" spans="1:7" x14ac:dyDescent="0.25">
      <c r="A63" s="125" t="s">
        <v>47</v>
      </c>
      <c r="B63" s="126" t="s">
        <v>11</v>
      </c>
      <c r="C63" s="127" t="s">
        <v>12</v>
      </c>
      <c r="D63" s="126" t="s">
        <v>13</v>
      </c>
      <c r="E63" s="128" t="s">
        <v>14</v>
      </c>
      <c r="F63" s="128" t="s">
        <v>11</v>
      </c>
    </row>
    <row r="64" spans="1:7" x14ac:dyDescent="0.25">
      <c r="A64" s="36" t="s">
        <v>6</v>
      </c>
      <c r="B64" s="135">
        <v>0.11648594148308793</v>
      </c>
      <c r="C64" s="135">
        <v>0.12699469490414897</v>
      </c>
      <c r="D64" s="135">
        <v>0.13145450506204576</v>
      </c>
      <c r="E64" s="136">
        <v>0.128121227523985</v>
      </c>
      <c r="F64" s="136">
        <v>0.14383754005688978</v>
      </c>
    </row>
    <row r="65" spans="1:6" x14ac:dyDescent="0.25">
      <c r="A65" s="36" t="s">
        <v>41</v>
      </c>
      <c r="B65" s="135">
        <v>-0.59431804502227037</v>
      </c>
      <c r="C65" s="135">
        <v>-0.45345679871893058</v>
      </c>
      <c r="D65" s="135">
        <v>-0.55051697895344565</v>
      </c>
      <c r="E65" s="136">
        <v>-1.0217569306351619</v>
      </c>
      <c r="F65" s="136">
        <v>-8.2496571858273984E-2</v>
      </c>
    </row>
    <row r="66" spans="1:6" x14ac:dyDescent="0.25">
      <c r="A66" s="36" t="s">
        <v>42</v>
      </c>
      <c r="B66" s="135">
        <v>-0.14325248250040698</v>
      </c>
      <c r="C66" s="135">
        <v>-0.14219609124067722</v>
      </c>
      <c r="D66" s="135">
        <v>-0.15573368231637494</v>
      </c>
      <c r="E66" s="136">
        <v>-0.28723936613844869</v>
      </c>
      <c r="F66" s="136">
        <v>-2.7585205618670828E-3</v>
      </c>
    </row>
    <row r="67" spans="1:6" x14ac:dyDescent="0.25">
      <c r="A67" s="36" t="s">
        <v>21</v>
      </c>
      <c r="B67" s="135">
        <v>-1.6987016293279023</v>
      </c>
      <c r="C67" s="135">
        <v>-0.99861495844875348</v>
      </c>
      <c r="D67" s="135">
        <v>-1.1742804330604699</v>
      </c>
      <c r="E67" s="136">
        <v>-1.7456485120718697</v>
      </c>
      <c r="F67" s="136">
        <v>-0.39304628137232328</v>
      </c>
    </row>
    <row r="68" spans="1:6" x14ac:dyDescent="0.25">
      <c r="A68" s="131" t="s">
        <v>16</v>
      </c>
      <c r="B68" s="137">
        <v>-0.12777415302515363</v>
      </c>
      <c r="C68" s="137">
        <v>-6.3655531976921559E-2</v>
      </c>
      <c r="D68" s="137">
        <v>-8.7231352718078387E-2</v>
      </c>
      <c r="E68" s="138">
        <v>-0.19942263037884653</v>
      </c>
      <c r="F68" s="138">
        <v>5.7889576789702066E-2</v>
      </c>
    </row>
  </sheetData>
  <mergeCells count="8">
    <mergeCell ref="B3:E3"/>
    <mergeCell ref="B62:E62"/>
    <mergeCell ref="B11:E11"/>
    <mergeCell ref="B19:E19"/>
    <mergeCell ref="B27:E27"/>
    <mergeCell ref="B46:E46"/>
    <mergeCell ref="B54:E54"/>
    <mergeCell ref="B38:E38"/>
  </mergeCells>
  <pageMargins left="0.70866141732283472" right="0.70866141732283472" top="0.74803149606299213" bottom="0.74803149606299213" header="0.31496062992125984" footer="0.31496062992125984"/>
  <pageSetup paperSize="9" scale="73" orientation="portrait" r:id="rId1"/>
  <rowBreaks count="1" manualBreakCount="1">
    <brk id="74" max="8" man="1"/>
  </rowBreaks>
  <customProperties>
    <customPr name="_pios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1B10E-F7B1-436B-89CD-581CDDEEBD12}">
  <sheetPr>
    <tabColor rgb="FF92D050"/>
    <pageSetUpPr fitToPage="1"/>
  </sheetPr>
  <dimension ref="A1:P38"/>
  <sheetViews>
    <sheetView showGridLines="0" tabSelected="1" zoomScaleNormal="100" workbookViewId="0">
      <selection activeCell="A2" sqref="A2"/>
    </sheetView>
  </sheetViews>
  <sheetFormatPr defaultColWidth="8.85546875" defaultRowHeight="12.75" x14ac:dyDescent="0.2"/>
  <cols>
    <col min="1" max="1" width="49.28515625" style="134" customWidth="1"/>
    <col min="2" max="4" width="8.85546875" style="134" customWidth="1"/>
    <col min="5" max="8" width="8.85546875" style="141" customWidth="1"/>
    <col min="9" max="16384" width="8.85546875" style="134"/>
  </cols>
  <sheetData>
    <row r="1" spans="1:16" ht="21" customHeight="1" x14ac:dyDescent="0.25">
      <c r="A1" s="122" t="s">
        <v>82</v>
      </c>
      <c r="B1" s="155"/>
      <c r="C1" s="155"/>
      <c r="D1" s="155"/>
      <c r="F1" s="134"/>
      <c r="G1" s="134"/>
      <c r="H1" s="134"/>
    </row>
    <row r="2" spans="1:16" ht="21" customHeight="1" x14ac:dyDescent="0.25">
      <c r="A2" s="122"/>
      <c r="B2" s="155"/>
      <c r="C2" s="155"/>
      <c r="D2" s="155"/>
    </row>
    <row r="3" spans="1:16" ht="15" customHeight="1" x14ac:dyDescent="0.2">
      <c r="A3" s="124"/>
      <c r="B3" s="191" t="s">
        <v>79</v>
      </c>
      <c r="C3" s="191"/>
      <c r="D3" s="191"/>
      <c r="E3" s="192" t="s">
        <v>80</v>
      </c>
      <c r="F3" s="191"/>
      <c r="G3" s="191"/>
      <c r="H3" s="193"/>
      <c r="I3" s="156"/>
    </row>
    <row r="4" spans="1:16" ht="15" customHeight="1" x14ac:dyDescent="0.2">
      <c r="A4" s="124"/>
      <c r="B4" s="189" t="s">
        <v>11</v>
      </c>
      <c r="C4" s="189"/>
      <c r="D4" s="189"/>
      <c r="E4" s="188">
        <v>2017</v>
      </c>
      <c r="F4" s="189"/>
      <c r="G4" s="189"/>
      <c r="H4" s="190"/>
      <c r="I4" s="156"/>
    </row>
    <row r="5" spans="1:16" ht="15" customHeight="1" x14ac:dyDescent="0.2">
      <c r="A5" s="157" t="s">
        <v>0</v>
      </c>
      <c r="B5" s="158">
        <v>2017</v>
      </c>
      <c r="C5" s="158">
        <v>2016</v>
      </c>
      <c r="D5" s="158" t="s">
        <v>78</v>
      </c>
      <c r="E5" s="160" t="s">
        <v>1</v>
      </c>
      <c r="F5" s="158" t="s">
        <v>2</v>
      </c>
      <c r="G5" s="158" t="s">
        <v>3</v>
      </c>
      <c r="H5" s="159" t="s">
        <v>4</v>
      </c>
      <c r="I5" s="161"/>
    </row>
    <row r="6" spans="1:16" ht="15" customHeight="1" x14ac:dyDescent="0.2">
      <c r="A6" s="36" t="s">
        <v>59</v>
      </c>
      <c r="B6" s="129">
        <v>205378</v>
      </c>
      <c r="C6" s="129">
        <v>220316</v>
      </c>
      <c r="D6" s="176">
        <v>-6.7802610795402951E-2</v>
      </c>
      <c r="E6" s="162">
        <v>57881</v>
      </c>
      <c r="F6" s="129">
        <v>49413</v>
      </c>
      <c r="G6" s="129">
        <v>50281</v>
      </c>
      <c r="H6" s="130">
        <v>47803</v>
      </c>
    </row>
    <row r="7" spans="1:16" ht="15" customHeight="1" x14ac:dyDescent="0.2">
      <c r="A7" s="36" t="s">
        <v>53</v>
      </c>
      <c r="B7" s="163">
        <v>-157451</v>
      </c>
      <c r="C7" s="163">
        <v>-155062</v>
      </c>
      <c r="D7" s="177">
        <v>1.5406740529594565E-2</v>
      </c>
      <c r="E7" s="165">
        <v>-45365</v>
      </c>
      <c r="F7" s="163">
        <v>-36132</v>
      </c>
      <c r="G7" s="163">
        <v>-35652</v>
      </c>
      <c r="H7" s="164">
        <v>-40302</v>
      </c>
    </row>
    <row r="8" spans="1:16" ht="15" customHeight="1" x14ac:dyDescent="0.2">
      <c r="A8" s="166" t="s">
        <v>60</v>
      </c>
      <c r="B8" s="167">
        <v>47927</v>
      </c>
      <c r="C8" s="167">
        <v>65254</v>
      </c>
      <c r="D8" s="178">
        <v>-0.2655316149201582</v>
      </c>
      <c r="E8" s="169">
        <v>12516</v>
      </c>
      <c r="F8" s="167">
        <v>13281</v>
      </c>
      <c r="G8" s="167">
        <v>14629</v>
      </c>
      <c r="H8" s="168">
        <v>7501</v>
      </c>
    </row>
    <row r="9" spans="1:16" ht="15" customHeight="1" x14ac:dyDescent="0.2">
      <c r="A9" s="36" t="s">
        <v>61</v>
      </c>
      <c r="B9" s="170">
        <v>0.23335995091976744</v>
      </c>
      <c r="C9" s="170">
        <v>0.29618366346520453</v>
      </c>
      <c r="D9" s="176"/>
      <c r="E9" s="172">
        <v>0.2162367616316235</v>
      </c>
      <c r="F9" s="170">
        <v>0.26877542347155609</v>
      </c>
      <c r="G9" s="170">
        <v>0.29094488971977489</v>
      </c>
      <c r="H9" s="171">
        <v>0.15691483798087985</v>
      </c>
    </row>
    <row r="10" spans="1:16" ht="15" customHeight="1" x14ac:dyDescent="0.2">
      <c r="A10" s="36"/>
      <c r="B10" s="129"/>
      <c r="C10" s="129"/>
      <c r="D10" s="176"/>
      <c r="E10" s="162"/>
      <c r="F10" s="129"/>
      <c r="G10" s="129"/>
      <c r="H10" s="130"/>
    </row>
    <row r="11" spans="1:16" ht="15" customHeight="1" x14ac:dyDescent="0.2">
      <c r="A11" s="36" t="s">
        <v>54</v>
      </c>
      <c r="B11" s="129">
        <v>-37887</v>
      </c>
      <c r="C11" s="129">
        <v>-31631</v>
      </c>
      <c r="D11" s="176">
        <v>0.19778065821504232</v>
      </c>
      <c r="E11" s="162">
        <v>-9938</v>
      </c>
      <c r="F11" s="129">
        <v>-10519</v>
      </c>
      <c r="G11" s="129">
        <v>-8364</v>
      </c>
      <c r="H11" s="130">
        <v>-9066</v>
      </c>
    </row>
    <row r="12" spans="1:16" ht="15" customHeight="1" x14ac:dyDescent="0.2">
      <c r="A12" s="36" t="s">
        <v>55</v>
      </c>
      <c r="B12" s="129">
        <v>-29027</v>
      </c>
      <c r="C12" s="129">
        <v>-28317</v>
      </c>
      <c r="D12" s="176">
        <v>2.5073277536462157E-2</v>
      </c>
      <c r="E12" s="162">
        <v>-8245</v>
      </c>
      <c r="F12" s="129">
        <v>-5741</v>
      </c>
      <c r="G12" s="129">
        <v>-6818</v>
      </c>
      <c r="H12" s="130">
        <v>-8223</v>
      </c>
    </row>
    <row r="13" spans="1:16" ht="15" customHeight="1" x14ac:dyDescent="0.2">
      <c r="A13" s="36" t="s">
        <v>81</v>
      </c>
      <c r="B13" s="163">
        <v>-3649</v>
      </c>
      <c r="C13" s="163">
        <v>-553</v>
      </c>
      <c r="D13" s="177"/>
      <c r="E13" s="165">
        <v>-680</v>
      </c>
      <c r="F13" s="163">
        <v>-1094</v>
      </c>
      <c r="G13" s="163">
        <v>-235</v>
      </c>
      <c r="H13" s="164">
        <v>-1640</v>
      </c>
    </row>
    <row r="14" spans="1:16" ht="15" customHeight="1" x14ac:dyDescent="0.2">
      <c r="A14" s="166" t="s">
        <v>62</v>
      </c>
      <c r="B14" s="167">
        <v>-70563</v>
      </c>
      <c r="C14" s="167">
        <v>-60501</v>
      </c>
      <c r="D14" s="178">
        <v>0.16631130063965882</v>
      </c>
      <c r="E14" s="169">
        <v>-18863</v>
      </c>
      <c r="F14" s="167">
        <v>-17354</v>
      </c>
      <c r="G14" s="167">
        <v>-15417</v>
      </c>
      <c r="H14" s="168">
        <v>-18929</v>
      </c>
      <c r="K14" s="96"/>
      <c r="L14" s="96"/>
      <c r="M14" s="96"/>
      <c r="N14" s="96"/>
      <c r="O14" s="96"/>
      <c r="P14" s="96"/>
    </row>
    <row r="15" spans="1:16" ht="15" customHeight="1" x14ac:dyDescent="0.2">
      <c r="A15" s="36"/>
      <c r="B15" s="129"/>
      <c r="C15" s="129"/>
      <c r="D15" s="176"/>
      <c r="E15" s="162"/>
      <c r="F15" s="129"/>
      <c r="G15" s="129"/>
      <c r="H15" s="130"/>
      <c r="K15" s="96"/>
      <c r="L15" s="96"/>
      <c r="M15" s="96"/>
      <c r="N15" s="96"/>
      <c r="O15" s="96"/>
      <c r="P15" s="96"/>
    </row>
    <row r="16" spans="1:16" ht="15" customHeight="1" x14ac:dyDescent="0.2">
      <c r="A16" s="36" t="s">
        <v>63</v>
      </c>
      <c r="B16" s="129">
        <v>-12131</v>
      </c>
      <c r="C16" s="129">
        <v>403</v>
      </c>
      <c r="D16" s="176"/>
      <c r="E16" s="162">
        <v>-12926</v>
      </c>
      <c r="F16" s="129">
        <v>415</v>
      </c>
      <c r="G16" s="129">
        <v>239</v>
      </c>
      <c r="H16" s="130">
        <v>141</v>
      </c>
      <c r="K16" s="96"/>
      <c r="L16" s="96"/>
      <c r="M16" s="96"/>
      <c r="N16" s="96"/>
      <c r="O16" s="96"/>
      <c r="P16" s="96"/>
    </row>
    <row r="17" spans="1:16" ht="15" customHeight="1" x14ac:dyDescent="0.2">
      <c r="A17" s="36" t="s">
        <v>64</v>
      </c>
      <c r="B17" s="163">
        <v>24</v>
      </c>
      <c r="C17" s="163">
        <v>31</v>
      </c>
      <c r="D17" s="177"/>
      <c r="E17" s="165">
        <v>-5</v>
      </c>
      <c r="F17" s="163">
        <v>6</v>
      </c>
      <c r="G17" s="163">
        <v>12</v>
      </c>
      <c r="H17" s="164">
        <v>11</v>
      </c>
      <c r="K17" s="96"/>
      <c r="L17" s="96"/>
      <c r="M17" s="96"/>
      <c r="N17" s="96"/>
      <c r="O17" s="96"/>
      <c r="P17" s="96"/>
    </row>
    <row r="18" spans="1:16" ht="15" customHeight="1" x14ac:dyDescent="0.2">
      <c r="A18" s="166" t="s">
        <v>65</v>
      </c>
      <c r="B18" s="167">
        <v>-34743</v>
      </c>
      <c r="C18" s="167">
        <v>5187</v>
      </c>
      <c r="D18" s="178"/>
      <c r="E18" s="169">
        <v>-19278</v>
      </c>
      <c r="F18" s="167">
        <v>-3652</v>
      </c>
      <c r="G18" s="167">
        <v>-537</v>
      </c>
      <c r="H18" s="168">
        <v>-11276</v>
      </c>
      <c r="K18" s="96"/>
      <c r="L18" s="96"/>
      <c r="M18" s="96"/>
      <c r="N18" s="96"/>
      <c r="O18" s="96"/>
      <c r="P18" s="96"/>
    </row>
    <row r="19" spans="1:16" ht="15" customHeight="1" x14ac:dyDescent="0.2">
      <c r="A19" s="36"/>
      <c r="B19" s="129"/>
      <c r="C19" s="129"/>
      <c r="D19" s="176"/>
      <c r="E19" s="162"/>
      <c r="F19" s="129"/>
      <c r="G19" s="129"/>
      <c r="H19" s="130"/>
      <c r="K19" s="96"/>
      <c r="L19" s="96"/>
      <c r="M19" s="96"/>
      <c r="N19" s="96"/>
      <c r="O19" s="96"/>
      <c r="P19" s="96"/>
    </row>
    <row r="20" spans="1:16" ht="15" customHeight="1" x14ac:dyDescent="0.2">
      <c r="A20" s="36" t="s">
        <v>66</v>
      </c>
      <c r="B20" s="129">
        <v>-372</v>
      </c>
      <c r="C20" s="129">
        <v>-135</v>
      </c>
      <c r="D20" s="176"/>
      <c r="E20" s="162">
        <v>-124</v>
      </c>
      <c r="F20" s="129">
        <v>-139</v>
      </c>
      <c r="G20" s="129">
        <v>-27</v>
      </c>
      <c r="H20" s="130">
        <v>-82</v>
      </c>
      <c r="K20" s="96"/>
      <c r="L20" s="96"/>
      <c r="M20" s="96"/>
      <c r="N20" s="96"/>
      <c r="O20" s="96"/>
      <c r="P20" s="96"/>
    </row>
    <row r="21" spans="1:16" ht="15" customHeight="1" x14ac:dyDescent="0.2">
      <c r="A21" s="36" t="s">
        <v>67</v>
      </c>
      <c r="B21" s="163">
        <v>-843</v>
      </c>
      <c r="C21" s="163">
        <v>-2158</v>
      </c>
      <c r="D21" s="177"/>
      <c r="E21" s="165">
        <v>-394</v>
      </c>
      <c r="F21" s="163">
        <v>-182</v>
      </c>
      <c r="G21" s="163">
        <v>83</v>
      </c>
      <c r="H21" s="164">
        <v>-350</v>
      </c>
      <c r="K21" s="96"/>
      <c r="L21" s="96"/>
      <c r="M21" s="96"/>
      <c r="N21" s="96"/>
      <c r="O21" s="96"/>
      <c r="P21" s="96"/>
    </row>
    <row r="22" spans="1:16" ht="15" customHeight="1" x14ac:dyDescent="0.2">
      <c r="A22" s="166" t="s">
        <v>68</v>
      </c>
      <c r="B22" s="167">
        <v>-35958</v>
      </c>
      <c r="C22" s="167">
        <v>2894</v>
      </c>
      <c r="D22" s="178"/>
      <c r="E22" s="169">
        <v>-19796</v>
      </c>
      <c r="F22" s="167">
        <v>-3973</v>
      </c>
      <c r="G22" s="167">
        <v>-481</v>
      </c>
      <c r="H22" s="168">
        <v>-11708</v>
      </c>
      <c r="K22" s="96"/>
      <c r="L22" s="96"/>
      <c r="M22" s="96"/>
      <c r="N22" s="96"/>
      <c r="O22" s="96"/>
      <c r="P22" s="96"/>
    </row>
    <row r="23" spans="1:16" ht="15" customHeight="1" x14ac:dyDescent="0.2">
      <c r="A23" s="36"/>
      <c r="B23" s="129"/>
      <c r="C23" s="129"/>
      <c r="D23" s="176"/>
      <c r="E23" s="162"/>
      <c r="F23" s="129"/>
      <c r="G23" s="129"/>
      <c r="H23" s="130"/>
      <c r="K23" s="96"/>
      <c r="L23" s="96"/>
      <c r="M23" s="96"/>
      <c r="N23" s="96"/>
      <c r="O23" s="96"/>
      <c r="P23" s="96"/>
    </row>
    <row r="24" spans="1:16" ht="15" customHeight="1" x14ac:dyDescent="0.2">
      <c r="A24" s="36" t="s">
        <v>69</v>
      </c>
      <c r="B24" s="163">
        <v>3525</v>
      </c>
      <c r="C24" s="163">
        <v>-1882</v>
      </c>
      <c r="D24" s="177"/>
      <c r="E24" s="165">
        <v>1303</v>
      </c>
      <c r="F24" s="163">
        <v>516</v>
      </c>
      <c r="G24" s="163">
        <v>24</v>
      </c>
      <c r="H24" s="164">
        <v>1682</v>
      </c>
      <c r="K24" s="96"/>
      <c r="L24" s="96"/>
      <c r="M24" s="96"/>
      <c r="N24" s="96"/>
      <c r="O24" s="96"/>
      <c r="P24" s="96"/>
    </row>
    <row r="25" spans="1:16" ht="15" customHeight="1" x14ac:dyDescent="0.2">
      <c r="A25" s="166" t="s">
        <v>70</v>
      </c>
      <c r="B25" s="167">
        <v>-32433</v>
      </c>
      <c r="C25" s="167">
        <v>1012</v>
      </c>
      <c r="D25" s="178"/>
      <c r="E25" s="169">
        <v>-18493</v>
      </c>
      <c r="F25" s="167">
        <v>-3457</v>
      </c>
      <c r="G25" s="167">
        <v>-457</v>
      </c>
      <c r="H25" s="168">
        <v>-10026</v>
      </c>
      <c r="K25" s="96"/>
      <c r="L25" s="96"/>
      <c r="M25" s="96"/>
      <c r="N25" s="96"/>
      <c r="O25" s="96"/>
      <c r="P25" s="96"/>
    </row>
    <row r="26" spans="1:16" ht="15" customHeight="1" x14ac:dyDescent="0.2">
      <c r="A26" s="166"/>
      <c r="B26" s="167"/>
      <c r="C26" s="167"/>
      <c r="D26" s="178"/>
      <c r="E26" s="169"/>
      <c r="F26" s="167"/>
      <c r="G26" s="167"/>
      <c r="H26" s="168"/>
      <c r="K26" s="96"/>
      <c r="L26" s="96"/>
      <c r="M26" s="96"/>
      <c r="N26" s="96"/>
      <c r="O26" s="96"/>
      <c r="P26" s="96"/>
    </row>
    <row r="27" spans="1:16" ht="15" customHeight="1" x14ac:dyDescent="0.2">
      <c r="A27" s="36"/>
      <c r="B27" s="129"/>
      <c r="C27" s="129"/>
      <c r="D27" s="176"/>
      <c r="E27" s="162"/>
      <c r="F27" s="129"/>
      <c r="G27" s="129"/>
      <c r="H27" s="130"/>
      <c r="K27" s="96"/>
      <c r="L27" s="96"/>
      <c r="M27" s="96"/>
      <c r="N27" s="96"/>
      <c r="O27" s="96"/>
      <c r="P27" s="96"/>
    </row>
    <row r="28" spans="1:16" ht="15" customHeight="1" x14ac:dyDescent="0.2">
      <c r="A28" s="36" t="s">
        <v>71</v>
      </c>
      <c r="B28" s="129"/>
      <c r="C28" s="129"/>
      <c r="D28" s="176"/>
      <c r="E28" s="162"/>
      <c r="F28" s="129"/>
      <c r="G28" s="129"/>
      <c r="H28" s="130"/>
      <c r="K28" s="96"/>
      <c r="L28" s="96"/>
      <c r="M28" s="96"/>
      <c r="N28" s="96"/>
      <c r="O28" s="96"/>
      <c r="P28" s="96"/>
    </row>
    <row r="29" spans="1:16" ht="15" customHeight="1" x14ac:dyDescent="0.2">
      <c r="A29" s="36" t="s">
        <v>72</v>
      </c>
      <c r="B29" s="129">
        <v>-32576</v>
      </c>
      <c r="C29" s="129">
        <v>833</v>
      </c>
      <c r="D29" s="176"/>
      <c r="E29" s="162">
        <v>-18476</v>
      </c>
      <c r="F29" s="129">
        <v>-3561</v>
      </c>
      <c r="G29" s="129">
        <v>-471</v>
      </c>
      <c r="H29" s="130">
        <v>-10068</v>
      </c>
      <c r="K29" s="173"/>
      <c r="L29" s="173"/>
    </row>
    <row r="30" spans="1:16" ht="15" customHeight="1" x14ac:dyDescent="0.2">
      <c r="A30" s="36" t="s">
        <v>73</v>
      </c>
      <c r="B30" s="129">
        <v>143</v>
      </c>
      <c r="C30" s="129">
        <v>179</v>
      </c>
      <c r="D30" s="176"/>
      <c r="E30" s="162">
        <v>-17</v>
      </c>
      <c r="F30" s="129">
        <v>104</v>
      </c>
      <c r="G30" s="129">
        <v>14</v>
      </c>
      <c r="H30" s="130">
        <v>42</v>
      </c>
      <c r="K30" s="173"/>
      <c r="L30" s="173"/>
    </row>
    <row r="31" spans="1:16" ht="15" customHeight="1" x14ac:dyDescent="0.2">
      <c r="A31" s="36"/>
      <c r="B31" s="129"/>
      <c r="C31" s="129"/>
      <c r="D31" s="176"/>
      <c r="E31" s="162"/>
      <c r="F31" s="129"/>
      <c r="G31" s="129"/>
      <c r="H31" s="130"/>
    </row>
    <row r="32" spans="1:16" ht="15" customHeight="1" x14ac:dyDescent="0.2">
      <c r="A32" s="36" t="s">
        <v>74</v>
      </c>
      <c r="B32" s="129"/>
      <c r="C32" s="129"/>
      <c r="D32" s="176"/>
      <c r="E32" s="162"/>
      <c r="F32" s="129"/>
      <c r="G32" s="129"/>
      <c r="H32" s="130"/>
    </row>
    <row r="33" spans="1:9" ht="15" customHeight="1" x14ac:dyDescent="0.2">
      <c r="A33" s="36" t="s">
        <v>75</v>
      </c>
      <c r="B33" s="129">
        <v>3277</v>
      </c>
      <c r="C33" s="129">
        <v>3263</v>
      </c>
      <c r="D33" s="176"/>
      <c r="E33" s="162">
        <v>3283</v>
      </c>
      <c r="F33" s="129">
        <v>3279</v>
      </c>
      <c r="G33" s="129">
        <v>3275</v>
      </c>
      <c r="H33" s="130">
        <v>3272</v>
      </c>
    </row>
    <row r="34" spans="1:9" ht="15" customHeight="1" x14ac:dyDescent="0.2">
      <c r="A34" s="36" t="s">
        <v>76</v>
      </c>
      <c r="B34" s="174">
        <v>-9.94</v>
      </c>
      <c r="C34" s="174">
        <v>0.26</v>
      </c>
      <c r="D34" s="176"/>
      <c r="E34" s="180">
        <v>-5.63</v>
      </c>
      <c r="F34" s="181">
        <v>-1.0900000000000001</v>
      </c>
      <c r="G34" s="181">
        <v>-0.14000000000000001</v>
      </c>
      <c r="H34" s="182">
        <v>-3.08</v>
      </c>
    </row>
    <row r="35" spans="1:9" ht="15" customHeight="1" x14ac:dyDescent="0.2">
      <c r="A35" s="36" t="s">
        <v>84</v>
      </c>
      <c r="B35" s="174">
        <v>-9.94</v>
      </c>
      <c r="C35" s="174">
        <v>0.25</v>
      </c>
      <c r="D35" s="176"/>
      <c r="E35" s="180">
        <v>-5.63</v>
      </c>
      <c r="F35" s="181">
        <v>-1.0900000000000001</v>
      </c>
      <c r="G35" s="181">
        <v>-0.14000000000000001</v>
      </c>
      <c r="H35" s="182">
        <v>-3.08</v>
      </c>
    </row>
    <row r="36" spans="1:9" ht="15" customHeight="1" x14ac:dyDescent="0.2">
      <c r="A36" s="36"/>
      <c r="B36" s="36"/>
      <c r="C36" s="36"/>
      <c r="D36" s="179"/>
      <c r="E36" s="175"/>
      <c r="F36" s="142"/>
      <c r="G36" s="142"/>
      <c r="H36" s="142"/>
      <c r="I36" s="36"/>
    </row>
    <row r="37" spans="1:9" ht="15" customHeight="1" x14ac:dyDescent="0.2">
      <c r="A37" s="144" t="s">
        <v>77</v>
      </c>
      <c r="B37" s="36"/>
      <c r="C37" s="36"/>
      <c r="D37" s="36"/>
    </row>
    <row r="38" spans="1:9" x14ac:dyDescent="0.2">
      <c r="A38" s="184" t="s">
        <v>83</v>
      </c>
    </row>
  </sheetData>
  <mergeCells count="4">
    <mergeCell ref="E4:H4"/>
    <mergeCell ref="B4:D4"/>
    <mergeCell ref="B3:D3"/>
    <mergeCell ref="E3:H3"/>
  </mergeCells>
  <pageMargins left="0.7" right="0.7" top="0.75" bottom="0.75" header="0.3" footer="0.3"/>
  <pageSetup paperSize="9" scale="80" orientation="portrait" r:id="rId1"/>
  <headerFooter>
    <oddFooter>&amp;R&amp;P of  &amp;N</oddFooter>
  </headerFooter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A1:H62"/>
  <sheetViews>
    <sheetView showGridLines="0" workbookViewId="0">
      <pane ySplit="1" topLeftCell="A11" activePane="bottomLeft" state="frozen"/>
      <selection pane="bottomLeft" activeCell="H14" sqref="H14"/>
    </sheetView>
  </sheetViews>
  <sheetFormatPr defaultColWidth="8.85546875" defaultRowHeight="15" outlineLevelRow="1" x14ac:dyDescent="0.25"/>
  <cols>
    <col min="1" max="1" width="41.5703125" style="114" customWidth="1"/>
    <col min="2" max="16384" width="8.85546875" style="25"/>
  </cols>
  <sheetData>
    <row r="1" spans="1:8" s="123" customFormat="1" ht="21" customHeight="1" x14ac:dyDescent="0.25">
      <c r="A1" s="122" t="s">
        <v>5</v>
      </c>
      <c r="D1" s="134"/>
      <c r="E1" s="134"/>
      <c r="F1" s="134"/>
      <c r="G1" s="134"/>
      <c r="H1" s="151"/>
    </row>
    <row r="2" spans="1:8" ht="21" customHeight="1" x14ac:dyDescent="0.3">
      <c r="A2" s="105"/>
    </row>
    <row r="3" spans="1:8" s="26" customFormat="1" x14ac:dyDescent="0.25">
      <c r="A3" s="106"/>
      <c r="B3" s="194">
        <v>2017</v>
      </c>
      <c r="C3" s="194"/>
      <c r="D3" s="194"/>
      <c r="E3" s="195"/>
    </row>
    <row r="4" spans="1:8" s="26" customFormat="1" x14ac:dyDescent="0.25">
      <c r="A4" s="107" t="s">
        <v>0</v>
      </c>
      <c r="B4" s="115" t="s">
        <v>1</v>
      </c>
      <c r="C4" s="76" t="s">
        <v>2</v>
      </c>
      <c r="D4" s="76" t="s">
        <v>3</v>
      </c>
      <c r="E4" s="77" t="s">
        <v>4</v>
      </c>
    </row>
    <row r="5" spans="1:8" x14ac:dyDescent="0.25">
      <c r="A5" s="108" t="s">
        <v>6</v>
      </c>
      <c r="B5" s="116">
        <v>36789</v>
      </c>
      <c r="C5" s="27">
        <v>31608</v>
      </c>
      <c r="D5" s="27">
        <v>31540</v>
      </c>
      <c r="E5" s="45">
        <v>31478</v>
      </c>
    </row>
    <row r="6" spans="1:8" s="29" customFormat="1" x14ac:dyDescent="0.25">
      <c r="A6" s="109" t="s">
        <v>43</v>
      </c>
      <c r="B6" s="117">
        <v>25134</v>
      </c>
      <c r="C6" s="28">
        <v>21483</v>
      </c>
      <c r="D6" s="28">
        <v>21136</v>
      </c>
      <c r="E6" s="46">
        <v>21702</v>
      </c>
    </row>
    <row r="7" spans="1:8" s="29" customFormat="1" x14ac:dyDescent="0.25">
      <c r="A7" s="109" t="s">
        <v>44</v>
      </c>
      <c r="B7" s="117">
        <v>11655</v>
      </c>
      <c r="C7" s="28">
        <v>10125</v>
      </c>
      <c r="D7" s="28">
        <v>10404</v>
      </c>
      <c r="E7" s="46">
        <v>9776</v>
      </c>
    </row>
    <row r="8" spans="1:8" s="30" customFormat="1" x14ac:dyDescent="0.25">
      <c r="A8" s="108" t="s">
        <v>41</v>
      </c>
      <c r="B8" s="116">
        <v>12809</v>
      </c>
      <c r="C8" s="27">
        <v>9673</v>
      </c>
      <c r="D8" s="27">
        <v>10504</v>
      </c>
      <c r="E8" s="45">
        <v>8549</v>
      </c>
    </row>
    <row r="9" spans="1:8" s="29" customFormat="1" x14ac:dyDescent="0.25">
      <c r="A9" s="109" t="s">
        <v>43</v>
      </c>
      <c r="B9" s="117">
        <v>6705</v>
      </c>
      <c r="C9" s="28">
        <v>5111</v>
      </c>
      <c r="D9" s="28">
        <v>5514</v>
      </c>
      <c r="E9" s="46">
        <v>4481</v>
      </c>
    </row>
    <row r="10" spans="1:8" s="29" customFormat="1" x14ac:dyDescent="0.25">
      <c r="A10" s="109" t="s">
        <v>44</v>
      </c>
      <c r="B10" s="117">
        <v>6104</v>
      </c>
      <c r="C10" s="28">
        <v>4562</v>
      </c>
      <c r="D10" s="28">
        <v>4990</v>
      </c>
      <c r="E10" s="46">
        <v>4068</v>
      </c>
    </row>
    <row r="11" spans="1:8" s="30" customFormat="1" x14ac:dyDescent="0.25">
      <c r="A11" s="108" t="s">
        <v>42</v>
      </c>
      <c r="B11" s="116">
        <v>6203</v>
      </c>
      <c r="C11" s="27">
        <v>6143</v>
      </c>
      <c r="D11" s="27">
        <v>6231</v>
      </c>
      <c r="E11" s="45">
        <v>5995</v>
      </c>
    </row>
    <row r="12" spans="1:8" x14ac:dyDescent="0.25">
      <c r="A12" s="110" t="s">
        <v>21</v>
      </c>
      <c r="B12" s="118">
        <v>2080</v>
      </c>
      <c r="C12" s="41">
        <v>1989</v>
      </c>
      <c r="D12" s="41">
        <v>2006</v>
      </c>
      <c r="E12" s="47">
        <v>1781</v>
      </c>
    </row>
    <row r="13" spans="1:8" x14ac:dyDescent="0.25">
      <c r="A13" s="111" t="s">
        <v>7</v>
      </c>
      <c r="B13" s="119">
        <v>57881</v>
      </c>
      <c r="C13" s="42">
        <v>49413</v>
      </c>
      <c r="D13" s="42">
        <v>50281</v>
      </c>
      <c r="E13" s="48">
        <v>47803</v>
      </c>
    </row>
    <row r="14" spans="1:8" x14ac:dyDescent="0.25">
      <c r="A14" s="112"/>
      <c r="B14" s="31"/>
      <c r="C14" s="31"/>
      <c r="D14" s="31"/>
      <c r="E14" s="31"/>
      <c r="F14" s="31"/>
    </row>
    <row r="15" spans="1:8" s="26" customFormat="1" x14ac:dyDescent="0.25">
      <c r="A15" s="106"/>
      <c r="B15" s="194">
        <v>2017</v>
      </c>
      <c r="C15" s="194"/>
      <c r="D15" s="194"/>
      <c r="E15" s="195"/>
    </row>
    <row r="16" spans="1:8" s="26" customFormat="1" x14ac:dyDescent="0.25">
      <c r="A16" s="107" t="s">
        <v>8</v>
      </c>
      <c r="B16" s="76" t="s">
        <v>1</v>
      </c>
      <c r="C16" s="76" t="s">
        <v>2</v>
      </c>
      <c r="D16" s="76" t="s">
        <v>3</v>
      </c>
      <c r="E16" s="77" t="s">
        <v>4</v>
      </c>
    </row>
    <row r="17" spans="1:6" x14ac:dyDescent="0.25">
      <c r="A17" s="108" t="s">
        <v>6</v>
      </c>
      <c r="B17" s="32">
        <v>0.1639141989369779</v>
      </c>
      <c r="C17" s="32">
        <v>2.1559923906151468E-3</v>
      </c>
      <c r="D17" s="32">
        <v>1.9696295825655241E-3</v>
      </c>
      <c r="E17" s="49" t="s">
        <v>18</v>
      </c>
    </row>
    <row r="18" spans="1:6" s="29" customFormat="1" x14ac:dyDescent="0.25">
      <c r="A18" s="109" t="s">
        <v>43</v>
      </c>
      <c r="B18" s="33">
        <v>0.16994833123865383</v>
      </c>
      <c r="C18" s="33">
        <v>1.6417486752460242E-2</v>
      </c>
      <c r="D18" s="33">
        <v>-2.60805455718367E-2</v>
      </c>
      <c r="E18" s="50" t="s">
        <v>18</v>
      </c>
    </row>
    <row r="19" spans="1:6" s="29" customFormat="1" x14ac:dyDescent="0.25">
      <c r="A19" s="109" t="s">
        <v>44</v>
      </c>
      <c r="B19" s="33">
        <v>0.1511111111111112</v>
      </c>
      <c r="C19" s="33">
        <v>-2.6816608996539815E-2</v>
      </c>
      <c r="D19" s="33">
        <v>6.4238952536824767E-2</v>
      </c>
      <c r="E19" s="50" t="s">
        <v>18</v>
      </c>
    </row>
    <row r="20" spans="1:6" s="30" customFormat="1" x14ac:dyDescent="0.25">
      <c r="A20" s="108" t="s">
        <v>41</v>
      </c>
      <c r="B20" s="32">
        <v>0.32420138529928666</v>
      </c>
      <c r="C20" s="32">
        <v>-7.9112718964204132E-2</v>
      </c>
      <c r="D20" s="32">
        <v>0.22868171715990182</v>
      </c>
      <c r="E20" s="49" t="s">
        <v>18</v>
      </c>
    </row>
    <row r="21" spans="1:6" s="29" customFormat="1" x14ac:dyDescent="0.25">
      <c r="A21" s="109" t="s">
        <v>43</v>
      </c>
      <c r="B21" s="33">
        <v>0.31187634513793783</v>
      </c>
      <c r="C21" s="33">
        <v>-7.3086688429452318E-2</v>
      </c>
      <c r="D21" s="33">
        <v>0.23052889979915192</v>
      </c>
      <c r="E21" s="50" t="s">
        <v>18</v>
      </c>
    </row>
    <row r="22" spans="1:6" s="29" customFormat="1" x14ac:dyDescent="0.25">
      <c r="A22" s="109" t="s">
        <v>44</v>
      </c>
      <c r="B22" s="33">
        <v>0.33800964489259089</v>
      </c>
      <c r="C22" s="33">
        <v>-8.5771543086172297E-2</v>
      </c>
      <c r="D22" s="33">
        <v>0.22664700098328416</v>
      </c>
      <c r="E22" s="50" t="s">
        <v>18</v>
      </c>
    </row>
    <row r="23" spans="1:6" s="30" customFormat="1" x14ac:dyDescent="0.25">
      <c r="A23" s="108" t="s">
        <v>42</v>
      </c>
      <c r="B23" s="32">
        <v>9.7672147159368894E-3</v>
      </c>
      <c r="C23" s="32">
        <v>-1.412293371850426E-2</v>
      </c>
      <c r="D23" s="32">
        <v>3.9366138448707177E-2</v>
      </c>
      <c r="E23" s="49" t="s">
        <v>18</v>
      </c>
    </row>
    <row r="24" spans="1:6" x14ac:dyDescent="0.25">
      <c r="A24" s="110" t="s">
        <v>21</v>
      </c>
      <c r="B24" s="43">
        <v>4.5751633986928164E-2</v>
      </c>
      <c r="C24" s="43">
        <v>-8.4745762711864181E-3</v>
      </c>
      <c r="D24" s="43">
        <v>0.12633352049410451</v>
      </c>
      <c r="E24" s="51" t="s">
        <v>18</v>
      </c>
    </row>
    <row r="25" spans="1:6" x14ac:dyDescent="0.25">
      <c r="A25" s="111" t="s">
        <v>7</v>
      </c>
      <c r="B25" s="44">
        <v>0.17137190617853593</v>
      </c>
      <c r="C25" s="44">
        <v>-1.7262982040930019E-2</v>
      </c>
      <c r="D25" s="44">
        <v>5.1837750768780166E-2</v>
      </c>
      <c r="E25" s="52" t="s">
        <v>18</v>
      </c>
    </row>
    <row r="26" spans="1:6" outlineLevel="1" x14ac:dyDescent="0.25">
      <c r="A26" s="112"/>
      <c r="B26" s="31"/>
      <c r="C26" s="31"/>
      <c r="D26" s="31"/>
      <c r="E26" s="31"/>
      <c r="F26" s="31"/>
    </row>
    <row r="27" spans="1:6" s="26" customFormat="1" ht="15" customHeight="1" outlineLevel="1" x14ac:dyDescent="0.25">
      <c r="A27" s="106"/>
      <c r="B27" s="194">
        <v>2017</v>
      </c>
      <c r="C27" s="194"/>
      <c r="D27" s="194"/>
      <c r="E27" s="195"/>
    </row>
    <row r="28" spans="1:6" s="26" customFormat="1" outlineLevel="1" x14ac:dyDescent="0.25">
      <c r="A28" s="107" t="s">
        <v>9</v>
      </c>
      <c r="B28" s="76" t="s">
        <v>1</v>
      </c>
      <c r="C28" s="76" t="s">
        <v>2</v>
      </c>
      <c r="D28" s="76" t="s">
        <v>3</v>
      </c>
      <c r="E28" s="77" t="s">
        <v>4</v>
      </c>
    </row>
    <row r="29" spans="1:6" outlineLevel="1" x14ac:dyDescent="0.25">
      <c r="A29" s="108" t="s">
        <v>6</v>
      </c>
      <c r="B29" s="32" t="s">
        <v>18</v>
      </c>
      <c r="C29" s="32" t="s">
        <v>18</v>
      </c>
      <c r="D29" s="32" t="s">
        <v>18</v>
      </c>
      <c r="E29" s="49" t="s">
        <v>18</v>
      </c>
    </row>
    <row r="30" spans="1:6" s="29" customFormat="1" outlineLevel="1" x14ac:dyDescent="0.25">
      <c r="A30" s="109" t="s">
        <v>43</v>
      </c>
      <c r="B30" s="33" t="s">
        <v>18</v>
      </c>
      <c r="C30" s="33" t="s">
        <v>18</v>
      </c>
      <c r="D30" s="33" t="s">
        <v>18</v>
      </c>
      <c r="E30" s="50" t="s">
        <v>18</v>
      </c>
    </row>
    <row r="31" spans="1:6" s="29" customFormat="1" outlineLevel="1" x14ac:dyDescent="0.25">
      <c r="A31" s="109" t="s">
        <v>44</v>
      </c>
      <c r="B31" s="33" t="s">
        <v>18</v>
      </c>
      <c r="C31" s="33" t="s">
        <v>18</v>
      </c>
      <c r="D31" s="33" t="s">
        <v>18</v>
      </c>
      <c r="E31" s="50" t="s">
        <v>18</v>
      </c>
    </row>
    <row r="32" spans="1:6" s="30" customFormat="1" outlineLevel="1" x14ac:dyDescent="0.25">
      <c r="A32" s="108" t="s">
        <v>41</v>
      </c>
      <c r="B32" s="32" t="s">
        <v>18</v>
      </c>
      <c r="C32" s="32" t="s">
        <v>18</v>
      </c>
      <c r="D32" s="32" t="s">
        <v>18</v>
      </c>
      <c r="E32" s="49" t="s">
        <v>18</v>
      </c>
    </row>
    <row r="33" spans="1:7" s="29" customFormat="1" outlineLevel="1" x14ac:dyDescent="0.25">
      <c r="A33" s="109" t="s">
        <v>43</v>
      </c>
      <c r="B33" s="33" t="s">
        <v>18</v>
      </c>
      <c r="C33" s="33" t="s">
        <v>18</v>
      </c>
      <c r="D33" s="33" t="s">
        <v>18</v>
      </c>
      <c r="E33" s="50" t="s">
        <v>18</v>
      </c>
    </row>
    <row r="34" spans="1:7" s="29" customFormat="1" outlineLevel="1" x14ac:dyDescent="0.25">
      <c r="A34" s="109" t="s">
        <v>44</v>
      </c>
      <c r="B34" s="33" t="s">
        <v>18</v>
      </c>
      <c r="C34" s="33" t="s">
        <v>18</v>
      </c>
      <c r="D34" s="33" t="s">
        <v>18</v>
      </c>
      <c r="E34" s="50" t="s">
        <v>18</v>
      </c>
    </row>
    <row r="35" spans="1:7" outlineLevel="1" x14ac:dyDescent="0.25">
      <c r="A35" s="108" t="s">
        <v>42</v>
      </c>
      <c r="B35" s="32" t="s">
        <v>18</v>
      </c>
      <c r="C35" s="32" t="s">
        <v>18</v>
      </c>
      <c r="D35" s="32" t="s">
        <v>18</v>
      </c>
      <c r="E35" s="49" t="s">
        <v>18</v>
      </c>
    </row>
    <row r="36" spans="1:7" s="30" customFormat="1" outlineLevel="1" x14ac:dyDescent="0.25">
      <c r="A36" s="110" t="s">
        <v>21</v>
      </c>
      <c r="B36" s="43" t="s">
        <v>18</v>
      </c>
      <c r="C36" s="43" t="s">
        <v>18</v>
      </c>
      <c r="D36" s="43" t="s">
        <v>18</v>
      </c>
      <c r="E36" s="51" t="s">
        <v>18</v>
      </c>
    </row>
    <row r="37" spans="1:7" outlineLevel="1" x14ac:dyDescent="0.25">
      <c r="A37" s="111" t="s">
        <v>7</v>
      </c>
      <c r="B37" s="44" t="s">
        <v>18</v>
      </c>
      <c r="C37" s="44" t="s">
        <v>18</v>
      </c>
      <c r="D37" s="44" t="s">
        <v>18</v>
      </c>
      <c r="E37" s="52" t="s">
        <v>18</v>
      </c>
    </row>
    <row r="38" spans="1:7" x14ac:dyDescent="0.25">
      <c r="A38" s="112"/>
      <c r="B38" s="34"/>
      <c r="C38" s="34"/>
      <c r="D38" s="34"/>
      <c r="E38" s="34"/>
      <c r="F38" s="34"/>
    </row>
    <row r="39" spans="1:7" x14ac:dyDescent="0.25">
      <c r="A39" s="106"/>
      <c r="B39" s="196">
        <v>2017</v>
      </c>
      <c r="C39" s="194"/>
      <c r="D39" s="194"/>
      <c r="E39" s="195"/>
      <c r="F39" s="121">
        <v>2016</v>
      </c>
    </row>
    <row r="40" spans="1:7" x14ac:dyDescent="0.25">
      <c r="A40" s="107" t="s">
        <v>10</v>
      </c>
      <c r="B40" s="115" t="s">
        <v>11</v>
      </c>
      <c r="C40" s="76" t="s">
        <v>12</v>
      </c>
      <c r="D40" s="76" t="s">
        <v>13</v>
      </c>
      <c r="E40" s="77" t="s">
        <v>14</v>
      </c>
      <c r="F40" s="77" t="s">
        <v>11</v>
      </c>
    </row>
    <row r="41" spans="1:7" x14ac:dyDescent="0.25">
      <c r="A41" s="108" t="s">
        <v>6</v>
      </c>
      <c r="B41" s="116">
        <v>131415</v>
      </c>
      <c r="C41" s="27">
        <v>94626</v>
      </c>
      <c r="D41" s="27">
        <v>63018</v>
      </c>
      <c r="E41" s="45">
        <v>31478</v>
      </c>
      <c r="F41" s="45">
        <v>138865</v>
      </c>
    </row>
    <row r="42" spans="1:7" s="29" customFormat="1" x14ac:dyDescent="0.25">
      <c r="A42" s="109" t="s">
        <v>43</v>
      </c>
      <c r="B42" s="117">
        <v>89455</v>
      </c>
      <c r="C42" s="28">
        <v>64321</v>
      </c>
      <c r="D42" s="28">
        <v>42838</v>
      </c>
      <c r="E42" s="46">
        <v>21702</v>
      </c>
      <c r="F42" s="46">
        <v>93341</v>
      </c>
      <c r="G42" s="25"/>
    </row>
    <row r="43" spans="1:7" s="29" customFormat="1" x14ac:dyDescent="0.25">
      <c r="A43" s="109" t="s">
        <v>44</v>
      </c>
      <c r="B43" s="117">
        <v>41960</v>
      </c>
      <c r="C43" s="28">
        <v>30305</v>
      </c>
      <c r="D43" s="28">
        <v>20180</v>
      </c>
      <c r="E43" s="46">
        <v>9776</v>
      </c>
      <c r="F43" s="46">
        <v>45524</v>
      </c>
      <c r="G43" s="25"/>
    </row>
    <row r="44" spans="1:7" s="30" customFormat="1" x14ac:dyDescent="0.25">
      <c r="A44" s="108" t="s">
        <v>41</v>
      </c>
      <c r="B44" s="116">
        <v>41535</v>
      </c>
      <c r="C44" s="27">
        <v>28726</v>
      </c>
      <c r="D44" s="27">
        <v>19053</v>
      </c>
      <c r="E44" s="45">
        <v>8549</v>
      </c>
      <c r="F44" s="45">
        <v>45214</v>
      </c>
      <c r="G44" s="25"/>
    </row>
    <row r="45" spans="1:7" s="29" customFormat="1" x14ac:dyDescent="0.25">
      <c r="A45" s="109" t="s">
        <v>43</v>
      </c>
      <c r="B45" s="117">
        <v>21811</v>
      </c>
      <c r="C45" s="28">
        <v>15106</v>
      </c>
      <c r="D45" s="28">
        <v>9995</v>
      </c>
      <c r="E45" s="46">
        <v>4481</v>
      </c>
      <c r="F45" s="46">
        <v>24590</v>
      </c>
      <c r="G45" s="25"/>
    </row>
    <row r="46" spans="1:7" s="29" customFormat="1" x14ac:dyDescent="0.25">
      <c r="A46" s="109" t="s">
        <v>44</v>
      </c>
      <c r="B46" s="117">
        <v>19724</v>
      </c>
      <c r="C46" s="28">
        <v>13620</v>
      </c>
      <c r="D46" s="28">
        <v>9058</v>
      </c>
      <c r="E46" s="46">
        <v>4068</v>
      </c>
      <c r="F46" s="46">
        <v>20624</v>
      </c>
      <c r="G46" s="25"/>
    </row>
    <row r="47" spans="1:7" s="30" customFormat="1" x14ac:dyDescent="0.25">
      <c r="A47" s="108" t="s">
        <v>42</v>
      </c>
      <c r="B47" s="116">
        <v>24572</v>
      </c>
      <c r="C47" s="27">
        <v>18369</v>
      </c>
      <c r="D47" s="27">
        <v>12226</v>
      </c>
      <c r="E47" s="45">
        <v>5995</v>
      </c>
      <c r="F47" s="45">
        <v>27551</v>
      </c>
      <c r="G47" s="25"/>
    </row>
    <row r="48" spans="1:7" x14ac:dyDescent="0.25">
      <c r="A48" s="110" t="s">
        <v>21</v>
      </c>
      <c r="B48" s="120">
        <v>7856</v>
      </c>
      <c r="C48" s="103">
        <v>5776</v>
      </c>
      <c r="D48" s="103">
        <v>3787</v>
      </c>
      <c r="E48" s="104">
        <v>1781</v>
      </c>
      <c r="F48" s="104">
        <v>8686</v>
      </c>
    </row>
    <row r="49" spans="1:6" x14ac:dyDescent="0.25">
      <c r="A49" s="111" t="s">
        <v>7</v>
      </c>
      <c r="B49" s="119">
        <v>205378</v>
      </c>
      <c r="C49" s="42">
        <v>147497</v>
      </c>
      <c r="D49" s="42">
        <v>98084</v>
      </c>
      <c r="E49" s="48">
        <v>47803</v>
      </c>
      <c r="F49" s="48">
        <v>220316</v>
      </c>
    </row>
    <row r="50" spans="1:6" x14ac:dyDescent="0.25">
      <c r="A50" s="113"/>
      <c r="B50" s="31"/>
      <c r="C50" s="31"/>
      <c r="D50" s="31"/>
      <c r="E50" s="31"/>
      <c r="F50" s="31"/>
    </row>
    <row r="51" spans="1:6" s="26" customFormat="1" x14ac:dyDescent="0.25">
      <c r="A51" s="106"/>
      <c r="B51" s="194">
        <v>2017</v>
      </c>
      <c r="C51" s="194"/>
      <c r="D51" s="194"/>
      <c r="E51" s="195"/>
    </row>
    <row r="52" spans="1:6" s="26" customFormat="1" x14ac:dyDescent="0.25">
      <c r="A52" s="107" t="s">
        <v>9</v>
      </c>
      <c r="B52" s="76" t="s">
        <v>11</v>
      </c>
      <c r="C52" s="76" t="s">
        <v>12</v>
      </c>
      <c r="D52" s="76" t="s">
        <v>13</v>
      </c>
      <c r="E52" s="77" t="s">
        <v>14</v>
      </c>
    </row>
    <row r="53" spans="1:6" x14ac:dyDescent="0.25">
      <c r="A53" s="108" t="s">
        <v>6</v>
      </c>
      <c r="B53" s="32">
        <v>-5.3649227667158739E-2</v>
      </c>
      <c r="C53" s="32" t="s">
        <v>18</v>
      </c>
      <c r="D53" s="32" t="s">
        <v>18</v>
      </c>
      <c r="E53" s="49" t="s">
        <v>18</v>
      </c>
    </row>
    <row r="54" spans="1:6" s="29" customFormat="1" x14ac:dyDescent="0.25">
      <c r="A54" s="109" t="s">
        <v>43</v>
      </c>
      <c r="B54" s="33">
        <v>-4.1632294490095423E-2</v>
      </c>
      <c r="C54" s="33" t="s">
        <v>18</v>
      </c>
      <c r="D54" s="33" t="s">
        <v>18</v>
      </c>
      <c r="E54" s="50" t="s">
        <v>18</v>
      </c>
    </row>
    <row r="55" spans="1:6" s="29" customFormat="1" x14ac:dyDescent="0.25">
      <c r="A55" s="109" t="s">
        <v>44</v>
      </c>
      <c r="B55" s="33">
        <v>-7.828837536244615E-2</v>
      </c>
      <c r="C55" s="33" t="s">
        <v>18</v>
      </c>
      <c r="D55" s="33" t="s">
        <v>18</v>
      </c>
      <c r="E55" s="50" t="s">
        <v>18</v>
      </c>
    </row>
    <row r="56" spans="1:6" s="30" customFormat="1" x14ac:dyDescent="0.25">
      <c r="A56" s="108" t="s">
        <v>41</v>
      </c>
      <c r="B56" s="32">
        <v>-8.1368602645198407E-2</v>
      </c>
      <c r="C56" s="32" t="s">
        <v>18</v>
      </c>
      <c r="D56" s="32" t="s">
        <v>18</v>
      </c>
      <c r="E56" s="49" t="s">
        <v>18</v>
      </c>
    </row>
    <row r="57" spans="1:6" s="29" customFormat="1" x14ac:dyDescent="0.25">
      <c r="A57" s="109" t="s">
        <v>43</v>
      </c>
      <c r="B57" s="33">
        <v>-0.11301342008946724</v>
      </c>
      <c r="C57" s="33" t="s">
        <v>18</v>
      </c>
      <c r="D57" s="33" t="s">
        <v>18</v>
      </c>
      <c r="E57" s="50" t="s">
        <v>18</v>
      </c>
    </row>
    <row r="58" spans="1:6" s="29" customFormat="1" x14ac:dyDescent="0.25">
      <c r="A58" s="109" t="s">
        <v>44</v>
      </c>
      <c r="B58" s="33">
        <v>-4.3638479441427513E-2</v>
      </c>
      <c r="C58" s="33" t="s">
        <v>18</v>
      </c>
      <c r="D58" s="33" t="s">
        <v>18</v>
      </c>
      <c r="E58" s="50" t="s">
        <v>18</v>
      </c>
    </row>
    <row r="59" spans="1:6" s="30" customFormat="1" x14ac:dyDescent="0.25">
      <c r="A59" s="108" t="s">
        <v>42</v>
      </c>
      <c r="B59" s="32">
        <v>-0.10812674676055312</v>
      </c>
      <c r="C59" s="32" t="s">
        <v>18</v>
      </c>
      <c r="D59" s="32" t="s">
        <v>18</v>
      </c>
      <c r="E59" s="49" t="s">
        <v>18</v>
      </c>
    </row>
    <row r="60" spans="1:6" x14ac:dyDescent="0.25">
      <c r="A60" s="110" t="s">
        <v>21</v>
      </c>
      <c r="B60" s="43">
        <v>-9.5556067234630393E-2</v>
      </c>
      <c r="C60" s="43" t="s">
        <v>18</v>
      </c>
      <c r="D60" s="43" t="s">
        <v>18</v>
      </c>
      <c r="E60" s="51" t="s">
        <v>18</v>
      </c>
    </row>
    <row r="61" spans="1:6" x14ac:dyDescent="0.25">
      <c r="A61" s="111" t="s">
        <v>7</v>
      </c>
      <c r="B61" s="44">
        <v>-6.7802610795402951E-2</v>
      </c>
      <c r="C61" s="44" t="s">
        <v>18</v>
      </c>
      <c r="D61" s="44" t="s">
        <v>18</v>
      </c>
      <c r="E61" s="52" t="s">
        <v>18</v>
      </c>
    </row>
    <row r="62" spans="1:6" x14ac:dyDescent="0.25">
      <c r="B62" s="35"/>
      <c r="C62" s="35"/>
      <c r="D62" s="35"/>
      <c r="E62" s="35"/>
      <c r="F62" s="35"/>
    </row>
  </sheetData>
  <mergeCells count="5">
    <mergeCell ref="B51:E51"/>
    <mergeCell ref="B27:E27"/>
    <mergeCell ref="B3:E3"/>
    <mergeCell ref="B15:E15"/>
    <mergeCell ref="B39:E39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_pios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J33"/>
  <sheetViews>
    <sheetView showGridLines="0" workbookViewId="0"/>
  </sheetViews>
  <sheetFormatPr defaultColWidth="8.85546875" defaultRowHeight="15" x14ac:dyDescent="0.25"/>
  <cols>
    <col min="1" max="1" width="40.42578125" style="123" customWidth="1"/>
    <col min="2" max="16384" width="8.85546875" style="123"/>
  </cols>
  <sheetData>
    <row r="1" spans="1:10" ht="21" customHeight="1" x14ac:dyDescent="0.25">
      <c r="A1" s="122" t="s">
        <v>45</v>
      </c>
      <c r="G1" s="134"/>
      <c r="H1" s="134"/>
      <c r="I1" s="134"/>
      <c r="J1" s="134"/>
    </row>
    <row r="2" spans="1:10" ht="21" customHeight="1" x14ac:dyDescent="0.25">
      <c r="A2" s="122"/>
    </row>
    <row r="3" spans="1:10" x14ac:dyDescent="0.25">
      <c r="A3" s="124"/>
      <c r="B3" s="197">
        <v>2017</v>
      </c>
      <c r="C3" s="197"/>
      <c r="D3" s="197"/>
      <c r="E3" s="198"/>
    </row>
    <row r="4" spans="1:10" x14ac:dyDescent="0.25">
      <c r="A4" s="125" t="s">
        <v>0</v>
      </c>
      <c r="B4" s="126" t="s">
        <v>1</v>
      </c>
      <c r="C4" s="127" t="s">
        <v>2</v>
      </c>
      <c r="D4" s="126" t="s">
        <v>3</v>
      </c>
      <c r="E4" s="128" t="s">
        <v>4</v>
      </c>
    </row>
    <row r="5" spans="1:10" x14ac:dyDescent="0.25">
      <c r="A5" s="36" t="s">
        <v>6</v>
      </c>
      <c r="B5" s="129">
        <v>11935</v>
      </c>
      <c r="C5" s="129">
        <v>10603</v>
      </c>
      <c r="D5" s="129">
        <v>10905</v>
      </c>
      <c r="E5" s="130">
        <v>10010</v>
      </c>
    </row>
    <row r="6" spans="1:10" x14ac:dyDescent="0.25">
      <c r="A6" s="36" t="s">
        <v>41</v>
      </c>
      <c r="B6" s="129">
        <v>1068</v>
      </c>
      <c r="C6" s="129">
        <v>2761</v>
      </c>
      <c r="D6" s="129">
        <v>3324</v>
      </c>
      <c r="E6" s="130">
        <v>-2313</v>
      </c>
    </row>
    <row r="7" spans="1:10" x14ac:dyDescent="0.25">
      <c r="A7" s="36" t="s">
        <v>42</v>
      </c>
      <c r="B7" s="129">
        <v>-731</v>
      </c>
      <c r="C7" s="129">
        <v>-449</v>
      </c>
      <c r="D7" s="129">
        <v>-26</v>
      </c>
      <c r="E7" s="130">
        <v>-532</v>
      </c>
    </row>
    <row r="8" spans="1:10" x14ac:dyDescent="0.25">
      <c r="A8" s="36" t="s">
        <v>21</v>
      </c>
      <c r="B8" s="129">
        <v>244</v>
      </c>
      <c r="C8" s="129">
        <v>366</v>
      </c>
      <c r="D8" s="129">
        <v>426</v>
      </c>
      <c r="E8" s="130">
        <v>336</v>
      </c>
    </row>
    <row r="9" spans="1:10" x14ac:dyDescent="0.25">
      <c r="A9" s="131" t="s">
        <v>16</v>
      </c>
      <c r="B9" s="132">
        <v>12516</v>
      </c>
      <c r="C9" s="132">
        <v>13281</v>
      </c>
      <c r="D9" s="132">
        <v>14629</v>
      </c>
      <c r="E9" s="133">
        <v>7501</v>
      </c>
    </row>
    <row r="10" spans="1:10" x14ac:dyDescent="0.25">
      <c r="A10" s="134"/>
      <c r="B10" s="11"/>
      <c r="C10" s="11"/>
      <c r="D10" s="11"/>
      <c r="E10" s="11"/>
    </row>
    <row r="11" spans="1:10" x14ac:dyDescent="0.25">
      <c r="A11" s="124"/>
      <c r="B11" s="197">
        <v>2017</v>
      </c>
      <c r="C11" s="197"/>
      <c r="D11" s="197"/>
      <c r="E11" s="198"/>
    </row>
    <row r="12" spans="1:10" x14ac:dyDescent="0.25">
      <c r="A12" s="125" t="s">
        <v>46</v>
      </c>
      <c r="B12" s="126" t="s">
        <v>1</v>
      </c>
      <c r="C12" s="127" t="s">
        <v>2</v>
      </c>
      <c r="D12" s="126" t="s">
        <v>3</v>
      </c>
      <c r="E12" s="128" t="s">
        <v>4</v>
      </c>
    </row>
    <row r="13" spans="1:10" x14ac:dyDescent="0.25">
      <c r="A13" s="36" t="s">
        <v>6</v>
      </c>
      <c r="B13" s="135">
        <v>0.32441762483351</v>
      </c>
      <c r="C13" s="135">
        <v>0.33545304986079472</v>
      </c>
      <c r="D13" s="135">
        <v>0.34575142675967024</v>
      </c>
      <c r="E13" s="136">
        <v>0.31799987292712373</v>
      </c>
    </row>
    <row r="14" spans="1:10" x14ac:dyDescent="0.25">
      <c r="A14" s="36" t="s">
        <v>41</v>
      </c>
      <c r="B14" s="135">
        <v>8.3378874229057695E-2</v>
      </c>
      <c r="C14" s="135">
        <v>0.28543368138116404</v>
      </c>
      <c r="D14" s="135">
        <v>0.31645087585681647</v>
      </c>
      <c r="E14" s="136">
        <v>-0.27055795999532112</v>
      </c>
    </row>
    <row r="15" spans="1:10" x14ac:dyDescent="0.25">
      <c r="A15" s="36" t="s">
        <v>42</v>
      </c>
      <c r="B15" s="135">
        <v>-0.11784620344994358</v>
      </c>
      <c r="C15" s="135">
        <v>-7.3091323457594004E-2</v>
      </c>
      <c r="D15" s="135">
        <v>-4.1726849622853472E-3</v>
      </c>
      <c r="E15" s="136">
        <v>-8.8740617180984152E-2</v>
      </c>
    </row>
    <row r="16" spans="1:10" x14ac:dyDescent="0.25">
      <c r="A16" s="36" t="s">
        <v>21</v>
      </c>
      <c r="B16" s="135">
        <v>0.11730769230769231</v>
      </c>
      <c r="C16" s="135">
        <v>0.18401206636500755</v>
      </c>
      <c r="D16" s="135">
        <v>0.21236291126620141</v>
      </c>
      <c r="E16" s="136">
        <v>0.18865805727119594</v>
      </c>
    </row>
    <row r="17" spans="1:6" x14ac:dyDescent="0.25">
      <c r="A17" s="131" t="s">
        <v>16</v>
      </c>
      <c r="B17" s="137">
        <v>0.2162367616316235</v>
      </c>
      <c r="C17" s="137">
        <v>0.26877542347155609</v>
      </c>
      <c r="D17" s="137">
        <v>0.29094488971977489</v>
      </c>
      <c r="E17" s="138">
        <v>0.15691483798087985</v>
      </c>
    </row>
    <row r="18" spans="1:6" x14ac:dyDescent="0.25">
      <c r="A18" s="36"/>
      <c r="B18" s="11"/>
      <c r="C18" s="11"/>
      <c r="D18" s="11"/>
      <c r="E18" s="36"/>
    </row>
    <row r="19" spans="1:6" x14ac:dyDescent="0.25">
      <c r="A19" s="124"/>
      <c r="B19" s="197">
        <v>2017</v>
      </c>
      <c r="C19" s="197"/>
      <c r="D19" s="197"/>
      <c r="E19" s="198"/>
      <c r="F19" s="140">
        <v>2016</v>
      </c>
    </row>
    <row r="20" spans="1:6" x14ac:dyDescent="0.25">
      <c r="A20" s="125" t="s">
        <v>10</v>
      </c>
      <c r="B20" s="126" t="s">
        <v>11</v>
      </c>
      <c r="C20" s="127" t="s">
        <v>12</v>
      </c>
      <c r="D20" s="126" t="s">
        <v>13</v>
      </c>
      <c r="E20" s="128" t="s">
        <v>14</v>
      </c>
      <c r="F20" s="128" t="s">
        <v>11</v>
      </c>
    </row>
    <row r="21" spans="1:6" x14ac:dyDescent="0.25">
      <c r="A21" s="154" t="s">
        <v>6</v>
      </c>
      <c r="B21" s="129">
        <v>43453</v>
      </c>
      <c r="C21" s="129">
        <v>31518</v>
      </c>
      <c r="D21" s="129">
        <v>20915</v>
      </c>
      <c r="E21" s="130">
        <v>10010</v>
      </c>
      <c r="F21" s="130">
        <v>46085</v>
      </c>
    </row>
    <row r="22" spans="1:6" x14ac:dyDescent="0.25">
      <c r="A22" s="154" t="s">
        <v>41</v>
      </c>
      <c r="B22" s="129">
        <v>4840</v>
      </c>
      <c r="C22" s="129">
        <v>3772</v>
      </c>
      <c r="D22" s="129">
        <v>1011</v>
      </c>
      <c r="E22" s="130">
        <v>-2313</v>
      </c>
      <c r="F22" s="130">
        <v>15843</v>
      </c>
    </row>
    <row r="23" spans="1:6" x14ac:dyDescent="0.25">
      <c r="A23" s="154" t="s">
        <v>42</v>
      </c>
      <c r="B23" s="129">
        <v>-1738</v>
      </c>
      <c r="C23" s="129">
        <v>-1007</v>
      </c>
      <c r="D23" s="129">
        <v>-558</v>
      </c>
      <c r="E23" s="130">
        <v>-532</v>
      </c>
      <c r="F23" s="130">
        <v>1112</v>
      </c>
    </row>
    <row r="24" spans="1:6" x14ac:dyDescent="0.25">
      <c r="A24" s="154" t="s">
        <v>21</v>
      </c>
      <c r="B24" s="129">
        <v>1372</v>
      </c>
      <c r="C24" s="129">
        <v>1128</v>
      </c>
      <c r="D24" s="129">
        <v>762</v>
      </c>
      <c r="E24" s="130">
        <v>336</v>
      </c>
      <c r="F24" s="130">
        <v>2214</v>
      </c>
    </row>
    <row r="25" spans="1:6" x14ac:dyDescent="0.25">
      <c r="A25" s="131" t="s">
        <v>16</v>
      </c>
      <c r="B25" s="132">
        <v>47927</v>
      </c>
      <c r="C25" s="132">
        <v>35411</v>
      </c>
      <c r="D25" s="132">
        <v>22130</v>
      </c>
      <c r="E25" s="133">
        <v>7501</v>
      </c>
      <c r="F25" s="133">
        <v>65254</v>
      </c>
    </row>
    <row r="26" spans="1:6" ht="16.5" customHeight="1" x14ac:dyDescent="0.25">
      <c r="A26" s="139"/>
      <c r="B26" s="11"/>
      <c r="C26" s="11"/>
      <c r="D26" s="11"/>
      <c r="E26" s="11"/>
    </row>
    <row r="27" spans="1:6" x14ac:dyDescent="0.25">
      <c r="A27" s="124"/>
      <c r="B27" s="197">
        <v>2017</v>
      </c>
      <c r="C27" s="197"/>
      <c r="D27" s="197"/>
      <c r="E27" s="198"/>
      <c r="F27" s="140">
        <v>2016</v>
      </c>
    </row>
    <row r="28" spans="1:6" x14ac:dyDescent="0.25">
      <c r="A28" s="125" t="s">
        <v>47</v>
      </c>
      <c r="B28" s="126" t="s">
        <v>11</v>
      </c>
      <c r="C28" s="127" t="s">
        <v>12</v>
      </c>
      <c r="D28" s="126" t="s">
        <v>13</v>
      </c>
      <c r="E28" s="128" t="s">
        <v>14</v>
      </c>
      <c r="F28" s="128" t="s">
        <v>11</v>
      </c>
    </row>
    <row r="29" spans="1:6" x14ac:dyDescent="0.25">
      <c r="A29" s="36" t="s">
        <v>6</v>
      </c>
      <c r="B29" s="135">
        <v>0.3306547958756611</v>
      </c>
      <c r="C29" s="135">
        <v>0.33307970325280578</v>
      </c>
      <c r="D29" s="135">
        <v>0.33188930146942142</v>
      </c>
      <c r="E29" s="136">
        <v>0.31799987292712373</v>
      </c>
      <c r="F29" s="136">
        <v>0.33186908148201488</v>
      </c>
    </row>
    <row r="30" spans="1:6" x14ac:dyDescent="0.25">
      <c r="A30" s="36" t="s">
        <v>41</v>
      </c>
      <c r="B30" s="135">
        <v>0.11652822920428554</v>
      </c>
      <c r="C30" s="135">
        <v>0.13130961498294227</v>
      </c>
      <c r="D30" s="135">
        <v>5.3062509840969926E-2</v>
      </c>
      <c r="E30" s="136">
        <v>-0.27055795999532112</v>
      </c>
      <c r="F30" s="136">
        <v>0.35040031848542486</v>
      </c>
    </row>
    <row r="31" spans="1:6" x14ac:dyDescent="0.25">
      <c r="A31" s="36" t="s">
        <v>42</v>
      </c>
      <c r="B31" s="135">
        <v>-7.0730913234575934E-2</v>
      </c>
      <c r="C31" s="135">
        <v>-5.4820621699602591E-2</v>
      </c>
      <c r="D31" s="135">
        <v>-4.564043840994602E-2</v>
      </c>
      <c r="E31" s="136">
        <v>-8.8740617180984152E-2</v>
      </c>
      <c r="F31" s="136">
        <v>4.0361511378897319E-2</v>
      </c>
    </row>
    <row r="32" spans="1:6" x14ac:dyDescent="0.25">
      <c r="A32" s="36" t="s">
        <v>21</v>
      </c>
      <c r="B32" s="135">
        <v>0.17464358452138493</v>
      </c>
      <c r="C32" s="135">
        <v>0.19529085872576177</v>
      </c>
      <c r="D32" s="135">
        <v>0.20121468180617905</v>
      </c>
      <c r="E32" s="136">
        <v>0.18865805727119594</v>
      </c>
      <c r="F32" s="136">
        <v>0.25489293115358047</v>
      </c>
    </row>
    <row r="33" spans="1:6" x14ac:dyDescent="0.25">
      <c r="A33" s="131" t="s">
        <v>16</v>
      </c>
      <c r="B33" s="137">
        <v>0.23335995091976744</v>
      </c>
      <c r="C33" s="137">
        <v>0.24007945924323884</v>
      </c>
      <c r="D33" s="137">
        <v>0.22562293544308959</v>
      </c>
      <c r="E33" s="138">
        <v>0.15691483798087985</v>
      </c>
      <c r="F33" s="138">
        <v>0.29618366346520453</v>
      </c>
    </row>
  </sheetData>
  <mergeCells count="4">
    <mergeCell ref="B27:E27"/>
    <mergeCell ref="B3:E3"/>
    <mergeCell ref="B11:E11"/>
    <mergeCell ref="B19:E19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  <pageSetUpPr fitToPage="1"/>
  </sheetPr>
  <dimension ref="A1:G33"/>
  <sheetViews>
    <sheetView showGridLines="0" workbookViewId="0"/>
  </sheetViews>
  <sheetFormatPr defaultColWidth="8.85546875" defaultRowHeight="15" x14ac:dyDescent="0.25"/>
  <cols>
    <col min="1" max="1" width="40.42578125" style="123" customWidth="1"/>
    <col min="2" max="16384" width="8.85546875" style="123"/>
  </cols>
  <sheetData>
    <row r="1" spans="1:7" ht="21" customHeight="1" x14ac:dyDescent="0.25">
      <c r="A1" s="122" t="s">
        <v>48</v>
      </c>
      <c r="B1" s="151"/>
      <c r="C1" s="151"/>
      <c r="D1" s="151"/>
      <c r="E1" s="151"/>
      <c r="F1" s="151"/>
      <c r="G1" s="151"/>
    </row>
    <row r="2" spans="1:7" ht="15.75" x14ac:dyDescent="0.25">
      <c r="A2" s="122"/>
    </row>
    <row r="3" spans="1:7" x14ac:dyDescent="0.25">
      <c r="A3" s="124"/>
      <c r="B3" s="197">
        <v>2017</v>
      </c>
      <c r="C3" s="197"/>
      <c r="D3" s="197"/>
      <c r="E3" s="198"/>
    </row>
    <row r="4" spans="1:7" x14ac:dyDescent="0.25">
      <c r="A4" s="125" t="s">
        <v>0</v>
      </c>
      <c r="B4" s="126" t="s">
        <v>1</v>
      </c>
      <c r="C4" s="127" t="s">
        <v>2</v>
      </c>
      <c r="D4" s="126" t="s">
        <v>3</v>
      </c>
      <c r="E4" s="128" t="s">
        <v>4</v>
      </c>
    </row>
    <row r="5" spans="1:7" x14ac:dyDescent="0.25">
      <c r="A5" s="36" t="s">
        <v>6</v>
      </c>
      <c r="B5" s="129">
        <v>2031</v>
      </c>
      <c r="C5" s="129">
        <v>2324</v>
      </c>
      <c r="D5" s="129">
        <v>3435</v>
      </c>
      <c r="E5" s="130">
        <v>2690</v>
      </c>
    </row>
    <row r="6" spans="1:7" x14ac:dyDescent="0.25">
      <c r="A6" s="36" t="s">
        <v>41</v>
      </c>
      <c r="B6" s="129">
        <v>-12346</v>
      </c>
      <c r="C6" s="129">
        <v>-3639</v>
      </c>
      <c r="D6" s="129">
        <v>-2208</v>
      </c>
      <c r="E6" s="130">
        <v>-9005</v>
      </c>
    </row>
    <row r="7" spans="1:7" x14ac:dyDescent="0.25">
      <c r="A7" s="36" t="s">
        <v>42</v>
      </c>
      <c r="B7" s="129">
        <v>-1284</v>
      </c>
      <c r="C7" s="129">
        <v>-807</v>
      </c>
      <c r="D7" s="129">
        <v>-297</v>
      </c>
      <c r="E7" s="130">
        <v>-1807</v>
      </c>
    </row>
    <row r="8" spans="1:7" x14ac:dyDescent="0.25">
      <c r="A8" s="36" t="s">
        <v>21</v>
      </c>
      <c r="B8" s="129">
        <v>-7679</v>
      </c>
      <c r="C8" s="129">
        <v>-1530</v>
      </c>
      <c r="D8" s="129">
        <v>-1467</v>
      </c>
      <c r="E8" s="130">
        <v>-3154</v>
      </c>
    </row>
    <row r="9" spans="1:7" x14ac:dyDescent="0.25">
      <c r="A9" s="131" t="s">
        <v>16</v>
      </c>
      <c r="B9" s="132">
        <v>-19278</v>
      </c>
      <c r="C9" s="132">
        <v>-3652</v>
      </c>
      <c r="D9" s="132">
        <v>-537</v>
      </c>
      <c r="E9" s="133">
        <v>-11276</v>
      </c>
    </row>
    <row r="10" spans="1:7" x14ac:dyDescent="0.25">
      <c r="A10" s="134"/>
      <c r="B10" s="11"/>
      <c r="C10" s="11"/>
      <c r="D10" s="11"/>
      <c r="E10" s="11"/>
    </row>
    <row r="11" spans="1:7" x14ac:dyDescent="0.25">
      <c r="A11" s="124"/>
      <c r="B11" s="197">
        <v>2017</v>
      </c>
      <c r="C11" s="197"/>
      <c r="D11" s="197"/>
      <c r="E11" s="198"/>
    </row>
    <row r="12" spans="1:7" x14ac:dyDescent="0.25">
      <c r="A12" s="125" t="s">
        <v>46</v>
      </c>
      <c r="B12" s="126" t="s">
        <v>1</v>
      </c>
      <c r="C12" s="127" t="s">
        <v>2</v>
      </c>
      <c r="D12" s="126" t="s">
        <v>3</v>
      </c>
      <c r="E12" s="128" t="s">
        <v>4</v>
      </c>
    </row>
    <row r="13" spans="1:7" x14ac:dyDescent="0.25">
      <c r="A13" s="36" t="s">
        <v>6</v>
      </c>
      <c r="B13" s="135">
        <v>5.5206719399820602E-2</v>
      </c>
      <c r="C13" s="135">
        <v>7.3525689698810431E-2</v>
      </c>
      <c r="D13" s="135">
        <v>0.10890932149651236</v>
      </c>
      <c r="E13" s="136">
        <v>8.5456509308088194E-2</v>
      </c>
    </row>
    <row r="14" spans="1:7" x14ac:dyDescent="0.25">
      <c r="A14" s="36" t="s">
        <v>41</v>
      </c>
      <c r="B14" s="135">
        <v>-0.96385354047935046</v>
      </c>
      <c r="C14" s="135">
        <v>-0.37620179882146182</v>
      </c>
      <c r="D14" s="135">
        <v>-0.21020563594821021</v>
      </c>
      <c r="E14" s="136">
        <v>-1.053339571879752</v>
      </c>
    </row>
    <row r="15" spans="1:7" x14ac:dyDescent="0.25">
      <c r="A15" s="36" t="s">
        <v>42</v>
      </c>
      <c r="B15" s="135">
        <v>-0.20699661454135096</v>
      </c>
      <c r="C15" s="135">
        <v>-0.13136903792935048</v>
      </c>
      <c r="D15" s="135">
        <v>-4.7664901299951851E-2</v>
      </c>
      <c r="E15" s="136">
        <v>-0.30141784820683903</v>
      </c>
    </row>
    <row r="16" spans="1:7" x14ac:dyDescent="0.25">
      <c r="A16" s="36" t="s">
        <v>21</v>
      </c>
      <c r="B16" s="135">
        <v>-3.6918269230769232</v>
      </c>
      <c r="C16" s="135">
        <v>-0.76923076923076927</v>
      </c>
      <c r="D16" s="135">
        <v>-0.73130608175473577</v>
      </c>
      <c r="E16" s="136">
        <v>-1.7709152161706907</v>
      </c>
    </row>
    <row r="17" spans="1:6" x14ac:dyDescent="0.25">
      <c r="A17" s="131" t="s">
        <v>16</v>
      </c>
      <c r="B17" s="137">
        <v>-0.33306266305005094</v>
      </c>
      <c r="C17" s="137">
        <v>-7.3907676117620863E-2</v>
      </c>
      <c r="D17" s="137">
        <v>-1.067997852071359E-2</v>
      </c>
      <c r="E17" s="138">
        <v>-0.23588477710603936</v>
      </c>
    </row>
    <row r="18" spans="1:6" x14ac:dyDescent="0.25">
      <c r="A18" s="36"/>
      <c r="B18" s="11"/>
      <c r="C18" s="11"/>
      <c r="D18" s="11"/>
      <c r="E18" s="36"/>
    </row>
    <row r="19" spans="1:6" x14ac:dyDescent="0.25">
      <c r="A19" s="124"/>
      <c r="B19" s="197">
        <v>2017</v>
      </c>
      <c r="C19" s="197"/>
      <c r="D19" s="197"/>
      <c r="E19" s="198"/>
      <c r="F19" s="140">
        <v>2016</v>
      </c>
    </row>
    <row r="20" spans="1:6" x14ac:dyDescent="0.25">
      <c r="A20" s="125" t="s">
        <v>10</v>
      </c>
      <c r="B20" s="126" t="s">
        <v>11</v>
      </c>
      <c r="C20" s="127" t="s">
        <v>12</v>
      </c>
      <c r="D20" s="126" t="s">
        <v>13</v>
      </c>
      <c r="E20" s="128" t="s">
        <v>14</v>
      </c>
      <c r="F20" s="128" t="s">
        <v>11</v>
      </c>
    </row>
    <row r="21" spans="1:6" x14ac:dyDescent="0.25">
      <c r="A21" s="36" t="s">
        <v>6</v>
      </c>
      <c r="B21" s="129">
        <v>10480</v>
      </c>
      <c r="C21" s="129">
        <v>8449</v>
      </c>
      <c r="D21" s="129">
        <v>6125</v>
      </c>
      <c r="E21" s="130">
        <v>2690</v>
      </c>
      <c r="F21" s="130">
        <v>16561</v>
      </c>
    </row>
    <row r="22" spans="1:6" x14ac:dyDescent="0.25">
      <c r="A22" s="36" t="s">
        <v>41</v>
      </c>
      <c r="B22" s="129">
        <v>-27198</v>
      </c>
      <c r="C22" s="129">
        <v>-14852</v>
      </c>
      <c r="D22" s="129">
        <v>-11213</v>
      </c>
      <c r="E22" s="130">
        <v>-9005</v>
      </c>
      <c r="F22" s="130">
        <v>-6906</v>
      </c>
    </row>
    <row r="23" spans="1:6" x14ac:dyDescent="0.25">
      <c r="A23" s="36" t="s">
        <v>42</v>
      </c>
      <c r="B23" s="129">
        <v>-4195</v>
      </c>
      <c r="C23" s="129">
        <v>-2911</v>
      </c>
      <c r="D23" s="129">
        <v>-2104</v>
      </c>
      <c r="E23" s="130">
        <v>-1807</v>
      </c>
      <c r="F23" s="130">
        <v>-458</v>
      </c>
    </row>
    <row r="24" spans="1:6" x14ac:dyDescent="0.25">
      <c r="A24" s="36" t="s">
        <v>21</v>
      </c>
      <c r="B24" s="129">
        <v>-13830</v>
      </c>
      <c r="C24" s="129">
        <v>-6151</v>
      </c>
      <c r="D24" s="129">
        <v>-4621</v>
      </c>
      <c r="E24" s="130">
        <v>-3154</v>
      </c>
      <c r="F24" s="130">
        <v>-4010</v>
      </c>
    </row>
    <row r="25" spans="1:6" x14ac:dyDescent="0.25">
      <c r="A25" s="131" t="s">
        <v>16</v>
      </c>
      <c r="B25" s="132">
        <v>-34743</v>
      </c>
      <c r="C25" s="132">
        <v>-15465</v>
      </c>
      <c r="D25" s="132">
        <v>-11813</v>
      </c>
      <c r="E25" s="133">
        <v>-11276</v>
      </c>
      <c r="F25" s="133">
        <v>5187</v>
      </c>
    </row>
    <row r="26" spans="1:6" x14ac:dyDescent="0.25">
      <c r="A26" s="139"/>
      <c r="B26" s="11"/>
      <c r="C26" s="11"/>
      <c r="D26" s="11"/>
      <c r="E26" s="11"/>
    </row>
    <row r="27" spans="1:6" x14ac:dyDescent="0.25">
      <c r="A27" s="124"/>
      <c r="B27" s="197">
        <v>2017</v>
      </c>
      <c r="C27" s="197"/>
      <c r="D27" s="197"/>
      <c r="E27" s="198"/>
      <c r="F27" s="140">
        <v>2016</v>
      </c>
    </row>
    <row r="28" spans="1:6" x14ac:dyDescent="0.25">
      <c r="A28" s="125" t="s">
        <v>47</v>
      </c>
      <c r="B28" s="126" t="s">
        <v>11</v>
      </c>
      <c r="C28" s="127" t="s">
        <v>12</v>
      </c>
      <c r="D28" s="126" t="s">
        <v>13</v>
      </c>
      <c r="E28" s="128" t="s">
        <v>14</v>
      </c>
      <c r="F28" s="128" t="s">
        <v>11</v>
      </c>
    </row>
    <row r="29" spans="1:6" x14ac:dyDescent="0.25">
      <c r="A29" s="36" t="s">
        <v>6</v>
      </c>
      <c r="B29" s="135">
        <v>7.9747365217060454E-2</v>
      </c>
      <c r="C29" s="135">
        <v>8.9288356265719779E-2</v>
      </c>
      <c r="D29" s="135">
        <v>9.7194452378685459E-2</v>
      </c>
      <c r="E29" s="136">
        <v>8.5456509308088194E-2</v>
      </c>
      <c r="F29" s="136">
        <v>0.11925971267057935</v>
      </c>
    </row>
    <row r="30" spans="1:6" x14ac:dyDescent="0.25">
      <c r="A30" s="36" t="s">
        <v>41</v>
      </c>
      <c r="B30" s="135">
        <v>-0.65482123510292523</v>
      </c>
      <c r="C30" s="135">
        <v>-0.51702290607811741</v>
      </c>
      <c r="D30" s="135">
        <v>-0.58851624416102455</v>
      </c>
      <c r="E30" s="136">
        <v>-1.053339571879752</v>
      </c>
      <c r="F30" s="136">
        <v>-0.1527403016764719</v>
      </c>
    </row>
    <row r="31" spans="1:6" x14ac:dyDescent="0.25">
      <c r="A31" s="36" t="s">
        <v>42</v>
      </c>
      <c r="B31" s="135">
        <v>-0.17072277388897933</v>
      </c>
      <c r="C31" s="135">
        <v>-0.15847351516141325</v>
      </c>
      <c r="D31" s="135">
        <v>-0.1720922623916244</v>
      </c>
      <c r="E31" s="136">
        <v>-0.30141784820683903</v>
      </c>
      <c r="F31" s="136">
        <v>-1.662371601756742E-2</v>
      </c>
    </row>
    <row r="32" spans="1:6" x14ac:dyDescent="0.25">
      <c r="A32" s="36" t="s">
        <v>21</v>
      </c>
      <c r="B32" s="135">
        <v>-1.7604378818737272</v>
      </c>
      <c r="C32" s="135">
        <v>-1.0649238227146813</v>
      </c>
      <c r="D32" s="135">
        <v>-1.220227092685503</v>
      </c>
      <c r="E32" s="136">
        <v>-1.7709152161706907</v>
      </c>
      <c r="F32" s="136">
        <v>-0.4616624453142989</v>
      </c>
    </row>
    <row r="33" spans="1:6" x14ac:dyDescent="0.25">
      <c r="A33" s="131" t="s">
        <v>16</v>
      </c>
      <c r="B33" s="137">
        <v>-0.16916612295377303</v>
      </c>
      <c r="C33" s="137">
        <v>-0.10484959016115582</v>
      </c>
      <c r="D33" s="137">
        <v>-0.12043758411157783</v>
      </c>
      <c r="E33" s="138">
        <v>-0.23588477710603936</v>
      </c>
      <c r="F33" s="138">
        <v>2.3543455763539643E-2</v>
      </c>
    </row>
  </sheetData>
  <mergeCells count="4">
    <mergeCell ref="B27:E27"/>
    <mergeCell ref="B3:E3"/>
    <mergeCell ref="B11:E11"/>
    <mergeCell ref="B19:E19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  <pageSetUpPr fitToPage="1"/>
  </sheetPr>
  <dimension ref="A1:G33"/>
  <sheetViews>
    <sheetView showGridLines="0" workbookViewId="0"/>
  </sheetViews>
  <sheetFormatPr defaultColWidth="8.85546875" defaultRowHeight="15" x14ac:dyDescent="0.25"/>
  <cols>
    <col min="1" max="1" width="41.140625" style="123" customWidth="1"/>
    <col min="2" max="16384" width="8.85546875" style="123"/>
  </cols>
  <sheetData>
    <row r="1" spans="1:7" ht="21" customHeight="1" x14ac:dyDescent="0.25">
      <c r="A1" s="122" t="s">
        <v>49</v>
      </c>
      <c r="B1" s="151"/>
      <c r="C1" s="151"/>
      <c r="D1" s="151"/>
      <c r="E1" s="151"/>
      <c r="F1" s="151"/>
      <c r="G1" s="151"/>
    </row>
    <row r="2" spans="1:7" ht="15.75" x14ac:dyDescent="0.25">
      <c r="A2" s="122"/>
    </row>
    <row r="3" spans="1:7" x14ac:dyDescent="0.25">
      <c r="A3" s="124"/>
      <c r="B3" s="197">
        <v>2017</v>
      </c>
      <c r="C3" s="197"/>
      <c r="D3" s="197"/>
      <c r="E3" s="198"/>
    </row>
    <row r="4" spans="1:7" x14ac:dyDescent="0.25">
      <c r="A4" s="125" t="s">
        <v>0</v>
      </c>
      <c r="B4" s="126" t="s">
        <v>1</v>
      </c>
      <c r="C4" s="127" t="s">
        <v>2</v>
      </c>
      <c r="D4" s="126" t="s">
        <v>3</v>
      </c>
      <c r="E4" s="128" t="s">
        <v>4</v>
      </c>
    </row>
    <row r="5" spans="1:7" x14ac:dyDescent="0.25">
      <c r="A5" s="36" t="s">
        <v>6</v>
      </c>
      <c r="B5" s="129">
        <v>2118</v>
      </c>
      <c r="C5" s="129">
        <v>2409</v>
      </c>
      <c r="D5" s="129">
        <v>3520</v>
      </c>
      <c r="E5" s="130">
        <v>2871</v>
      </c>
    </row>
    <row r="6" spans="1:7" x14ac:dyDescent="0.25">
      <c r="A6" s="36" t="s">
        <v>41</v>
      </c>
      <c r="B6" s="129">
        <v>-4965</v>
      </c>
      <c r="C6" s="129">
        <v>-3446</v>
      </c>
      <c r="D6" s="129">
        <v>-2005</v>
      </c>
      <c r="E6" s="130">
        <v>-8247</v>
      </c>
    </row>
    <row r="7" spans="1:7" x14ac:dyDescent="0.25">
      <c r="A7" s="36" t="s">
        <v>42</v>
      </c>
      <c r="B7" s="129">
        <v>-1277</v>
      </c>
      <c r="C7" s="129">
        <v>-806</v>
      </c>
      <c r="D7" s="129">
        <v>-298</v>
      </c>
      <c r="E7" s="130">
        <v>-1803</v>
      </c>
    </row>
    <row r="8" spans="1:7" x14ac:dyDescent="0.25">
      <c r="A8" s="36" t="s">
        <v>21</v>
      </c>
      <c r="B8" s="129">
        <v>-1201</v>
      </c>
      <c r="C8" s="129">
        <v>-1430</v>
      </c>
      <c r="D8" s="129">
        <v>-1309</v>
      </c>
      <c r="E8" s="130">
        <v>-2222</v>
      </c>
    </row>
    <row r="9" spans="1:7" x14ac:dyDescent="0.25">
      <c r="A9" s="131" t="s">
        <v>16</v>
      </c>
      <c r="B9" s="132">
        <v>-5325</v>
      </c>
      <c r="C9" s="132">
        <v>-3273</v>
      </c>
      <c r="D9" s="132">
        <v>-92</v>
      </c>
      <c r="E9" s="133">
        <v>-9401</v>
      </c>
    </row>
    <row r="10" spans="1:7" x14ac:dyDescent="0.25">
      <c r="A10" s="36"/>
      <c r="B10" s="11"/>
      <c r="C10" s="11"/>
      <c r="D10" s="11"/>
      <c r="E10" s="142"/>
    </row>
    <row r="11" spans="1:7" x14ac:dyDescent="0.25">
      <c r="A11" s="124"/>
      <c r="B11" s="197">
        <v>2016</v>
      </c>
      <c r="C11" s="197"/>
      <c r="D11" s="197"/>
      <c r="E11" s="198"/>
    </row>
    <row r="12" spans="1:7" x14ac:dyDescent="0.25">
      <c r="A12" s="125" t="s">
        <v>46</v>
      </c>
      <c r="B12" s="126" t="s">
        <v>1</v>
      </c>
      <c r="C12" s="127" t="s">
        <v>2</v>
      </c>
      <c r="D12" s="126" t="s">
        <v>3</v>
      </c>
      <c r="E12" s="128" t="s">
        <v>4</v>
      </c>
    </row>
    <row r="13" spans="1:7" x14ac:dyDescent="0.25">
      <c r="A13" s="36" t="s">
        <v>6</v>
      </c>
      <c r="B13" s="135">
        <v>5.7571556715322512E-2</v>
      </c>
      <c r="C13" s="135">
        <v>7.6214882308276388E-2</v>
      </c>
      <c r="D13" s="135">
        <v>0.11160431198478123</v>
      </c>
      <c r="E13" s="136">
        <v>9.1206556960416796E-2</v>
      </c>
    </row>
    <row r="14" spans="1:7" x14ac:dyDescent="0.25">
      <c r="A14" s="36" t="s">
        <v>41</v>
      </c>
      <c r="B14" s="135">
        <v>-0.38761808103677103</v>
      </c>
      <c r="C14" s="135">
        <v>-0.35624935387160134</v>
      </c>
      <c r="D14" s="135">
        <v>-0.19087966488956587</v>
      </c>
      <c r="E14" s="136">
        <v>-0.96467423090419935</v>
      </c>
    </row>
    <row r="15" spans="1:7" x14ac:dyDescent="0.25">
      <c r="A15" s="36" t="s">
        <v>42</v>
      </c>
      <c r="B15" s="135">
        <v>-0.20586812832500404</v>
      </c>
      <c r="C15" s="135">
        <v>-0.1312062510174182</v>
      </c>
      <c r="D15" s="135">
        <v>-4.7825389183116677E-2</v>
      </c>
      <c r="E15" s="136">
        <v>-0.30075062552126774</v>
      </c>
    </row>
    <row r="16" spans="1:7" x14ac:dyDescent="0.25">
      <c r="A16" s="36" t="s">
        <v>21</v>
      </c>
      <c r="B16" s="135">
        <v>-0.5774038461538461</v>
      </c>
      <c r="C16" s="135">
        <v>-0.71895424836601307</v>
      </c>
      <c r="D16" s="135">
        <v>-0.65254237288135597</v>
      </c>
      <c r="E16" s="136">
        <v>-1.2476137001684446</v>
      </c>
    </row>
    <row r="17" spans="1:6" x14ac:dyDescent="0.25">
      <c r="A17" s="143" t="s">
        <v>16</v>
      </c>
      <c r="B17" s="137">
        <v>-9.1999101605017189E-2</v>
      </c>
      <c r="C17" s="137">
        <v>-6.6237629773541376E-2</v>
      </c>
      <c r="D17" s="137">
        <v>-1.8297169905133151E-3</v>
      </c>
      <c r="E17" s="138">
        <v>-0.19666129740811247</v>
      </c>
    </row>
    <row r="18" spans="1:6" x14ac:dyDescent="0.25">
      <c r="A18" s="134"/>
      <c r="B18" s="11"/>
      <c r="C18" s="11"/>
      <c r="D18" s="11"/>
      <c r="E18" s="11"/>
    </row>
    <row r="19" spans="1:6" x14ac:dyDescent="0.25">
      <c r="A19" s="124"/>
      <c r="B19" s="197">
        <v>2017</v>
      </c>
      <c r="C19" s="197"/>
      <c r="D19" s="197"/>
      <c r="E19" s="198"/>
      <c r="F19" s="140">
        <v>2016</v>
      </c>
    </row>
    <row r="20" spans="1:6" x14ac:dyDescent="0.25">
      <c r="A20" s="125" t="s">
        <v>10</v>
      </c>
      <c r="B20" s="126" t="s">
        <v>11</v>
      </c>
      <c r="C20" s="127" t="s">
        <v>12</v>
      </c>
      <c r="D20" s="126" t="s">
        <v>13</v>
      </c>
      <c r="E20" s="128" t="s">
        <v>14</v>
      </c>
      <c r="F20" s="128" t="s">
        <v>11</v>
      </c>
    </row>
    <row r="21" spans="1:6" x14ac:dyDescent="0.25">
      <c r="A21" s="36" t="s">
        <v>6</v>
      </c>
      <c r="B21" s="129">
        <v>10918</v>
      </c>
      <c r="C21" s="129">
        <v>8800</v>
      </c>
      <c r="D21" s="129">
        <v>6391</v>
      </c>
      <c r="E21" s="130">
        <v>2871</v>
      </c>
      <c r="F21" s="130">
        <v>17361</v>
      </c>
    </row>
    <row r="22" spans="1:6" x14ac:dyDescent="0.25">
      <c r="A22" s="36" t="s">
        <v>41</v>
      </c>
      <c r="B22" s="129">
        <v>-18663</v>
      </c>
      <c r="C22" s="129">
        <v>-13698</v>
      </c>
      <c r="D22" s="129">
        <v>-10252</v>
      </c>
      <c r="E22" s="130">
        <v>-8247</v>
      </c>
      <c r="F22" s="130">
        <v>-5866</v>
      </c>
    </row>
    <row r="23" spans="1:6" x14ac:dyDescent="0.25">
      <c r="A23" s="36" t="s">
        <v>42</v>
      </c>
      <c r="B23" s="129">
        <v>-4184</v>
      </c>
      <c r="C23" s="129">
        <v>-2907</v>
      </c>
      <c r="D23" s="129">
        <v>-2101</v>
      </c>
      <c r="E23" s="130">
        <v>-1803</v>
      </c>
      <c r="F23" s="130">
        <v>-444</v>
      </c>
    </row>
    <row r="24" spans="1:6" x14ac:dyDescent="0.25">
      <c r="A24" s="36" t="s">
        <v>21</v>
      </c>
      <c r="B24" s="129">
        <v>-6162</v>
      </c>
      <c r="C24" s="129">
        <v>-4961</v>
      </c>
      <c r="D24" s="129">
        <v>-3531</v>
      </c>
      <c r="E24" s="130">
        <v>-2222</v>
      </c>
      <c r="F24" s="130">
        <v>-3214</v>
      </c>
    </row>
    <row r="25" spans="1:6" x14ac:dyDescent="0.25">
      <c r="A25" s="131" t="s">
        <v>16</v>
      </c>
      <c r="B25" s="132">
        <v>-18091</v>
      </c>
      <c r="C25" s="132">
        <v>-12766</v>
      </c>
      <c r="D25" s="132">
        <v>-9493</v>
      </c>
      <c r="E25" s="133">
        <v>-9401</v>
      </c>
      <c r="F25" s="133">
        <v>7837</v>
      </c>
    </row>
    <row r="26" spans="1:6" s="146" customFormat="1" x14ac:dyDescent="0.25">
      <c r="A26" s="144"/>
      <c r="B26" s="145"/>
      <c r="C26" s="145"/>
      <c r="D26" s="145"/>
      <c r="E26" s="145"/>
      <c r="F26" s="123"/>
    </row>
    <row r="27" spans="1:6" x14ac:dyDescent="0.25">
      <c r="A27" s="124"/>
      <c r="B27" s="197">
        <v>2016</v>
      </c>
      <c r="C27" s="197"/>
      <c r="D27" s="197"/>
      <c r="E27" s="198"/>
      <c r="F27" s="140">
        <v>2015</v>
      </c>
    </row>
    <row r="28" spans="1:6" x14ac:dyDescent="0.25">
      <c r="A28" s="125" t="s">
        <v>47</v>
      </c>
      <c r="B28" s="126" t="s">
        <v>11</v>
      </c>
      <c r="C28" s="127" t="s">
        <v>12</v>
      </c>
      <c r="D28" s="126" t="s">
        <v>13</v>
      </c>
      <c r="E28" s="128" t="s">
        <v>14</v>
      </c>
      <c r="F28" s="128" t="s">
        <v>11</v>
      </c>
    </row>
    <row r="29" spans="1:6" x14ac:dyDescent="0.25">
      <c r="A29" s="36" t="s">
        <v>6</v>
      </c>
      <c r="B29" s="135">
        <v>8.3080318076323101E-2</v>
      </c>
      <c r="C29" s="135">
        <v>9.2997696193435203E-2</v>
      </c>
      <c r="D29" s="135">
        <v>0.10141546859627408</v>
      </c>
      <c r="E29" s="136">
        <v>9.1206556960416796E-2</v>
      </c>
      <c r="F29" s="136">
        <v>0.1250207035610125</v>
      </c>
    </row>
    <row r="30" spans="1:6" x14ac:dyDescent="0.25">
      <c r="A30" s="36" t="s">
        <v>41</v>
      </c>
      <c r="B30" s="135">
        <v>-0.44933188876850849</v>
      </c>
      <c r="C30" s="135">
        <v>-0.4768502402005152</v>
      </c>
      <c r="D30" s="135">
        <v>-0.53807799296698677</v>
      </c>
      <c r="E30" s="136">
        <v>-0.96467423090419935</v>
      </c>
      <c r="F30" s="136">
        <v>-0.12973857654708718</v>
      </c>
    </row>
    <row r="31" spans="1:6" x14ac:dyDescent="0.25">
      <c r="A31" s="36" t="s">
        <v>42</v>
      </c>
      <c r="B31" s="135">
        <v>-0.17027510988116557</v>
      </c>
      <c r="C31" s="135">
        <v>-0.15825575698187164</v>
      </c>
      <c r="D31" s="135">
        <v>-0.17184688369049567</v>
      </c>
      <c r="E31" s="136">
        <v>-0.30075062552126774</v>
      </c>
      <c r="F31" s="136">
        <v>-1.6115567493012958E-2</v>
      </c>
    </row>
    <row r="32" spans="1:6" x14ac:dyDescent="0.25">
      <c r="A32" s="36" t="s">
        <v>21</v>
      </c>
      <c r="B32" s="135">
        <v>-0.78436863543788182</v>
      </c>
      <c r="C32" s="135">
        <v>-0.85889889196675895</v>
      </c>
      <c r="D32" s="135">
        <v>-0.93240031687351466</v>
      </c>
      <c r="E32" s="136">
        <v>-1.2476137001684446</v>
      </c>
      <c r="F32" s="136">
        <v>-0.3700207230025328</v>
      </c>
    </row>
    <row r="33" spans="1:6" x14ac:dyDescent="0.25">
      <c r="A33" s="131" t="s">
        <v>16</v>
      </c>
      <c r="B33" s="137">
        <v>-8.8086357837743087E-2</v>
      </c>
      <c r="C33" s="137">
        <v>-8.6550912899923393E-2</v>
      </c>
      <c r="D33" s="137">
        <v>-9.6784388891154524E-2</v>
      </c>
      <c r="E33" s="138">
        <v>-0.19666129740811247</v>
      </c>
      <c r="F33" s="138">
        <v>3.5571633471922146E-2</v>
      </c>
    </row>
  </sheetData>
  <mergeCells count="4">
    <mergeCell ref="B27:E27"/>
    <mergeCell ref="B3:E3"/>
    <mergeCell ref="B11:E11"/>
    <mergeCell ref="B19:E19"/>
  </mergeCells>
  <pageMargins left="0.7" right="0.7" top="0.75" bottom="0.75" header="0.3" footer="0.3"/>
  <pageSetup paperSize="9" orientation="portrait" r:id="rId1"/>
  <customProperties>
    <customPr name="_pios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  <pageSetUpPr fitToPage="1"/>
  </sheetPr>
  <dimension ref="A1:J65"/>
  <sheetViews>
    <sheetView showGridLines="0" zoomScaleNormal="100" workbookViewId="0">
      <pane ySplit="1" topLeftCell="A10" activePane="bottomLeft" state="frozen"/>
      <selection pane="bottomLeft" activeCell="F64" sqref="F64"/>
    </sheetView>
  </sheetViews>
  <sheetFormatPr defaultColWidth="8.85546875" defaultRowHeight="15" outlineLevelRow="1" x14ac:dyDescent="0.25"/>
  <cols>
    <col min="1" max="1" width="41.5703125" style="1" customWidth="1"/>
    <col min="2" max="5" width="8.85546875" style="1" customWidth="1"/>
    <col min="6" max="6" width="8.85546875" style="1"/>
    <col min="7" max="9" width="8.85546875" style="97"/>
    <col min="10" max="16384" width="8.85546875" style="1"/>
  </cols>
  <sheetData>
    <row r="1" spans="1:10" s="123" customFormat="1" ht="21" customHeight="1" x14ac:dyDescent="0.25">
      <c r="A1" s="122" t="s">
        <v>26</v>
      </c>
      <c r="B1" s="148"/>
      <c r="C1" s="148"/>
      <c r="D1" s="148"/>
      <c r="E1" s="148"/>
      <c r="F1" s="148"/>
      <c r="G1" s="152"/>
      <c r="H1" s="148"/>
      <c r="I1" s="148"/>
    </row>
    <row r="2" spans="1:10" ht="21" customHeight="1" x14ac:dyDescent="0.3">
      <c r="A2" s="21"/>
      <c r="G2" s="1"/>
      <c r="H2" s="1"/>
      <c r="I2" s="1"/>
    </row>
    <row r="3" spans="1:10" s="12" customFormat="1" x14ac:dyDescent="0.25">
      <c r="A3" s="78"/>
      <c r="B3" s="199">
        <v>2017</v>
      </c>
      <c r="C3" s="199"/>
      <c r="D3" s="199"/>
      <c r="E3" s="200"/>
      <c r="F3" s="1"/>
      <c r="G3" s="1"/>
      <c r="H3" s="1"/>
      <c r="I3" s="1"/>
    </row>
    <row r="4" spans="1:10" s="13" customFormat="1" x14ac:dyDescent="0.25">
      <c r="A4" s="79" t="s">
        <v>0</v>
      </c>
      <c r="B4" s="80" t="s">
        <v>1</v>
      </c>
      <c r="C4" s="80" t="s">
        <v>2</v>
      </c>
      <c r="D4" s="80" t="s">
        <v>3</v>
      </c>
      <c r="E4" s="81" t="s">
        <v>4</v>
      </c>
      <c r="F4" s="1"/>
      <c r="G4" s="1"/>
      <c r="H4" s="1"/>
      <c r="I4" s="1"/>
    </row>
    <row r="5" spans="1:10" x14ac:dyDescent="0.25">
      <c r="A5" s="4" t="s">
        <v>27</v>
      </c>
      <c r="B5" s="5">
        <v>7844</v>
      </c>
      <c r="C5" s="5">
        <v>7858</v>
      </c>
      <c r="D5" s="5">
        <v>7234</v>
      </c>
      <c r="E5" s="60">
        <v>8410</v>
      </c>
      <c r="G5" s="1"/>
      <c r="H5" s="1"/>
      <c r="I5" s="1"/>
      <c r="J5" s="2"/>
    </row>
    <row r="6" spans="1:10" x14ac:dyDescent="0.25">
      <c r="A6" s="4" t="s">
        <v>19</v>
      </c>
      <c r="B6" s="5">
        <v>6465</v>
      </c>
      <c r="C6" s="5">
        <v>5653</v>
      </c>
      <c r="D6" s="5">
        <v>5901</v>
      </c>
      <c r="E6" s="60">
        <v>5564</v>
      </c>
      <c r="G6" s="1"/>
      <c r="H6" s="1"/>
      <c r="I6" s="1"/>
      <c r="J6" s="2"/>
    </row>
    <row r="7" spans="1:10" x14ac:dyDescent="0.25">
      <c r="A7" s="36" t="s">
        <v>15</v>
      </c>
      <c r="B7" s="5">
        <v>14685</v>
      </c>
      <c r="C7" s="5">
        <v>12319</v>
      </c>
      <c r="D7" s="5">
        <v>12970</v>
      </c>
      <c r="E7" s="60">
        <v>12027</v>
      </c>
      <c r="G7" s="1"/>
      <c r="H7" s="1"/>
      <c r="I7" s="1"/>
      <c r="J7" s="2"/>
    </row>
    <row r="8" spans="1:10" x14ac:dyDescent="0.25">
      <c r="A8" s="36" t="s">
        <v>30</v>
      </c>
      <c r="B8" s="5">
        <v>16939</v>
      </c>
      <c r="C8" s="5">
        <v>13430</v>
      </c>
      <c r="D8" s="5">
        <v>14231</v>
      </c>
      <c r="E8" s="60">
        <v>12201</v>
      </c>
      <c r="G8" s="1"/>
      <c r="H8" s="1"/>
      <c r="I8" s="1"/>
      <c r="J8" s="2"/>
    </row>
    <row r="9" spans="1:10" x14ac:dyDescent="0.25">
      <c r="A9" s="36" t="s">
        <v>29</v>
      </c>
      <c r="B9" s="5">
        <v>7581</v>
      </c>
      <c r="C9" s="5">
        <v>6297</v>
      </c>
      <c r="D9" s="5">
        <v>5731</v>
      </c>
      <c r="E9" s="60">
        <v>5356</v>
      </c>
      <c r="G9" s="1"/>
      <c r="H9" s="1"/>
      <c r="I9" s="1"/>
      <c r="J9" s="2"/>
    </row>
    <row r="10" spans="1:10" x14ac:dyDescent="0.25">
      <c r="A10" s="65" t="s">
        <v>20</v>
      </c>
      <c r="B10" s="53">
        <v>4367</v>
      </c>
      <c r="C10" s="53">
        <v>3856</v>
      </c>
      <c r="D10" s="53">
        <v>4214</v>
      </c>
      <c r="E10" s="61">
        <v>4245</v>
      </c>
      <c r="G10" s="1"/>
      <c r="H10" s="1"/>
      <c r="I10" s="1"/>
      <c r="J10" s="2"/>
    </row>
    <row r="11" spans="1:10" x14ac:dyDescent="0.25">
      <c r="A11" s="56" t="s">
        <v>7</v>
      </c>
      <c r="B11" s="57">
        <v>57881</v>
      </c>
      <c r="C11" s="57">
        <v>49413</v>
      </c>
      <c r="D11" s="57">
        <v>50281</v>
      </c>
      <c r="E11" s="64">
        <v>47803</v>
      </c>
      <c r="G11" s="1"/>
      <c r="H11" s="1"/>
      <c r="I11" s="1"/>
      <c r="J11" s="2"/>
    </row>
    <row r="12" spans="1:10" x14ac:dyDescent="0.25">
      <c r="A12" s="38" t="s">
        <v>22</v>
      </c>
      <c r="B12" s="40">
        <v>872</v>
      </c>
      <c r="C12" s="40">
        <v>660</v>
      </c>
      <c r="D12" s="40">
        <v>785</v>
      </c>
      <c r="E12" s="68">
        <v>1017</v>
      </c>
      <c r="G12" s="1"/>
      <c r="H12" s="1"/>
      <c r="I12" s="1"/>
    </row>
    <row r="13" spans="1:10" x14ac:dyDescent="0.25">
      <c r="A13" s="38" t="s">
        <v>23</v>
      </c>
      <c r="B13" s="40">
        <v>10822</v>
      </c>
      <c r="C13" s="40">
        <v>8635</v>
      </c>
      <c r="D13" s="40">
        <v>8687</v>
      </c>
      <c r="E13" s="68">
        <v>8328</v>
      </c>
      <c r="G13" s="1"/>
      <c r="H13" s="1"/>
      <c r="I13" s="1"/>
    </row>
    <row r="14" spans="1:10" x14ac:dyDescent="0.25">
      <c r="A14" s="20"/>
      <c r="B14" s="6"/>
      <c r="C14" s="6"/>
      <c r="D14" s="6"/>
      <c r="E14" s="6"/>
      <c r="G14" s="1"/>
      <c r="H14" s="1"/>
      <c r="I14" s="1"/>
      <c r="J14" s="2"/>
    </row>
    <row r="15" spans="1:10" s="19" customFormat="1" x14ac:dyDescent="0.25">
      <c r="A15" s="83"/>
      <c r="B15" s="199">
        <v>2017</v>
      </c>
      <c r="C15" s="199"/>
      <c r="D15" s="199"/>
      <c r="E15" s="200"/>
      <c r="F15" s="1"/>
      <c r="G15" s="1"/>
      <c r="H15" s="1"/>
      <c r="I15" s="1"/>
    </row>
    <row r="16" spans="1:10" s="19" customFormat="1" x14ac:dyDescent="0.25">
      <c r="A16" s="84" t="s">
        <v>8</v>
      </c>
      <c r="B16" s="80" t="s">
        <v>1</v>
      </c>
      <c r="C16" s="80" t="s">
        <v>2</v>
      </c>
      <c r="D16" s="80" t="s">
        <v>3</v>
      </c>
      <c r="E16" s="81" t="s">
        <v>4</v>
      </c>
      <c r="F16" s="1"/>
      <c r="G16" s="1"/>
      <c r="H16" s="1"/>
      <c r="I16" s="1"/>
    </row>
    <row r="17" spans="1:9" x14ac:dyDescent="0.25">
      <c r="A17" s="4" t="s">
        <v>27</v>
      </c>
      <c r="B17" s="7">
        <v>-1.7816238228557379E-3</v>
      </c>
      <c r="C17" s="7">
        <v>8.6259330937240808E-2</v>
      </c>
      <c r="D17" s="7">
        <v>-0.13983353151010702</v>
      </c>
      <c r="E17" s="69" t="s">
        <v>18</v>
      </c>
      <c r="G17" s="1"/>
      <c r="H17" s="1"/>
      <c r="I17" s="1"/>
    </row>
    <row r="18" spans="1:9" x14ac:dyDescent="0.25">
      <c r="A18" s="4" t="s">
        <v>19</v>
      </c>
      <c r="B18" s="7">
        <v>0.14364054484344591</v>
      </c>
      <c r="C18" s="7">
        <v>-4.2026775122860571E-2</v>
      </c>
      <c r="D18" s="7">
        <v>6.0567936736161121E-2</v>
      </c>
      <c r="E18" s="69" t="s">
        <v>18</v>
      </c>
      <c r="G18" s="1"/>
      <c r="H18" s="1"/>
      <c r="I18" s="1"/>
    </row>
    <row r="19" spans="1:9" x14ac:dyDescent="0.25">
      <c r="A19" s="36" t="s">
        <v>15</v>
      </c>
      <c r="B19" s="7">
        <v>0.19206104391590229</v>
      </c>
      <c r="C19" s="7">
        <v>-5.019275250578259E-2</v>
      </c>
      <c r="D19" s="7">
        <v>7.8406917768354623E-2</v>
      </c>
      <c r="E19" s="69" t="s">
        <v>18</v>
      </c>
      <c r="G19" s="1"/>
      <c r="H19" s="1"/>
      <c r="I19" s="1"/>
    </row>
    <row r="20" spans="1:9" x14ac:dyDescent="0.25">
      <c r="A20" s="36" t="s">
        <v>30</v>
      </c>
      <c r="B20" s="7">
        <v>0.26128071481757265</v>
      </c>
      <c r="C20" s="7">
        <v>-5.62855737474528E-2</v>
      </c>
      <c r="D20" s="7">
        <v>0.16637980493402171</v>
      </c>
      <c r="E20" s="69" t="s">
        <v>18</v>
      </c>
      <c r="G20" s="1"/>
      <c r="H20" s="1"/>
      <c r="I20" s="1"/>
    </row>
    <row r="21" spans="1:9" x14ac:dyDescent="0.25">
      <c r="A21" s="36" t="s">
        <v>29</v>
      </c>
      <c r="B21" s="7">
        <v>0.20390662220104816</v>
      </c>
      <c r="C21" s="7">
        <v>9.8761123713139165E-2</v>
      </c>
      <c r="D21" s="7">
        <v>7.0014936519790849E-2</v>
      </c>
      <c r="E21" s="69" t="s">
        <v>18</v>
      </c>
      <c r="G21" s="1"/>
      <c r="H21" s="1"/>
      <c r="I21" s="1"/>
    </row>
    <row r="22" spans="1:9" x14ac:dyDescent="0.25">
      <c r="A22" s="65" t="s">
        <v>20</v>
      </c>
      <c r="B22" s="66">
        <v>0.13252074688796678</v>
      </c>
      <c r="C22" s="66">
        <v>-8.4954912197437116E-2</v>
      </c>
      <c r="D22" s="66">
        <v>-7.3027090694934849E-3</v>
      </c>
      <c r="E22" s="70" t="s">
        <v>18</v>
      </c>
      <c r="G22" s="1"/>
      <c r="H22" s="1"/>
      <c r="I22" s="1"/>
    </row>
    <row r="23" spans="1:9" x14ac:dyDescent="0.25">
      <c r="A23" s="56" t="s">
        <v>7</v>
      </c>
      <c r="B23" s="67">
        <v>0.17137190617853593</v>
      </c>
      <c r="C23" s="67">
        <v>-1.7262982040930019E-2</v>
      </c>
      <c r="D23" s="67">
        <v>5.1837750768780166E-2</v>
      </c>
      <c r="E23" s="71" t="s">
        <v>18</v>
      </c>
      <c r="G23" s="1"/>
      <c r="H23" s="1"/>
      <c r="I23" s="1"/>
    </row>
    <row r="24" spans="1:9" x14ac:dyDescent="0.25">
      <c r="A24" s="38" t="s">
        <v>22</v>
      </c>
      <c r="B24" s="39">
        <v>0.32121212121212128</v>
      </c>
      <c r="C24" s="39">
        <v>-0.15923566878980888</v>
      </c>
      <c r="D24" s="39">
        <v>-0.22812192723697144</v>
      </c>
      <c r="E24" s="72" t="s">
        <v>18</v>
      </c>
      <c r="G24" s="1"/>
      <c r="H24" s="1"/>
      <c r="I24" s="1"/>
    </row>
    <row r="25" spans="1:9" x14ac:dyDescent="0.25">
      <c r="A25" s="38" t="s">
        <v>23</v>
      </c>
      <c r="B25" s="39">
        <v>0.25327156919513616</v>
      </c>
      <c r="C25" s="39">
        <v>-5.9859560262460754E-3</v>
      </c>
      <c r="D25" s="39">
        <v>4.3107588856868384E-2</v>
      </c>
      <c r="E25" s="72" t="s">
        <v>18</v>
      </c>
      <c r="G25" s="1"/>
      <c r="H25" s="1"/>
      <c r="I25" s="1"/>
    </row>
    <row r="26" spans="1:9" hidden="1" outlineLevel="1" x14ac:dyDescent="0.25">
      <c r="A26" s="20"/>
      <c r="B26" s="8"/>
      <c r="C26" s="8"/>
      <c r="D26" s="8"/>
      <c r="E26" s="8"/>
      <c r="G26" s="1"/>
      <c r="H26" s="1"/>
      <c r="I26" s="1"/>
    </row>
    <row r="27" spans="1:9" s="13" customFormat="1" ht="15" hidden="1" customHeight="1" outlineLevel="1" x14ac:dyDescent="0.25">
      <c r="A27" s="82"/>
      <c r="B27" s="199">
        <v>2017</v>
      </c>
      <c r="C27" s="199"/>
      <c r="D27" s="199"/>
      <c r="E27" s="200"/>
      <c r="F27" s="1"/>
      <c r="G27" s="1"/>
      <c r="H27" s="1"/>
      <c r="I27" s="1"/>
    </row>
    <row r="28" spans="1:9" s="13" customFormat="1" hidden="1" outlineLevel="1" x14ac:dyDescent="0.25">
      <c r="A28" s="79" t="s">
        <v>9</v>
      </c>
      <c r="B28" s="80"/>
      <c r="C28" s="80" t="s">
        <v>2</v>
      </c>
      <c r="D28" s="80" t="s">
        <v>3</v>
      </c>
      <c r="E28" s="81" t="s">
        <v>4</v>
      </c>
      <c r="F28" s="1"/>
      <c r="G28" s="1"/>
      <c r="H28" s="1"/>
      <c r="I28" s="1"/>
    </row>
    <row r="29" spans="1:9" hidden="1" outlineLevel="1" x14ac:dyDescent="0.25">
      <c r="A29" s="4" t="s">
        <v>27</v>
      </c>
      <c r="B29" s="7" t="s">
        <v>18</v>
      </c>
      <c r="C29" s="7" t="s">
        <v>18</v>
      </c>
      <c r="D29" s="7" t="s">
        <v>18</v>
      </c>
      <c r="E29" s="69" t="s">
        <v>18</v>
      </c>
      <c r="G29" s="1"/>
      <c r="H29" s="1"/>
      <c r="I29" s="1"/>
    </row>
    <row r="30" spans="1:9" hidden="1" outlineLevel="1" x14ac:dyDescent="0.25">
      <c r="A30" s="4" t="s">
        <v>19</v>
      </c>
      <c r="B30" s="7" t="s">
        <v>18</v>
      </c>
      <c r="C30" s="7" t="s">
        <v>18</v>
      </c>
      <c r="D30" s="7" t="s">
        <v>18</v>
      </c>
      <c r="E30" s="69" t="s">
        <v>18</v>
      </c>
      <c r="G30" s="1"/>
      <c r="H30" s="1"/>
      <c r="I30" s="1"/>
    </row>
    <row r="31" spans="1:9" hidden="1" outlineLevel="1" x14ac:dyDescent="0.25">
      <c r="A31" s="36" t="s">
        <v>15</v>
      </c>
      <c r="B31" s="7" t="s">
        <v>18</v>
      </c>
      <c r="C31" s="7" t="s">
        <v>18</v>
      </c>
      <c r="D31" s="7" t="s">
        <v>18</v>
      </c>
      <c r="E31" s="69" t="s">
        <v>18</v>
      </c>
      <c r="G31" s="1"/>
      <c r="H31" s="1"/>
      <c r="I31" s="1"/>
    </row>
    <row r="32" spans="1:9" hidden="1" outlineLevel="1" x14ac:dyDescent="0.25">
      <c r="A32" s="36" t="s">
        <v>30</v>
      </c>
      <c r="B32" s="7" t="s">
        <v>18</v>
      </c>
      <c r="C32" s="7" t="s">
        <v>18</v>
      </c>
      <c r="D32" s="7" t="s">
        <v>18</v>
      </c>
      <c r="E32" s="69" t="s">
        <v>18</v>
      </c>
      <c r="G32" s="1"/>
      <c r="H32" s="1"/>
      <c r="I32" s="1"/>
    </row>
    <row r="33" spans="1:9" hidden="1" outlineLevel="1" x14ac:dyDescent="0.25">
      <c r="A33" s="36" t="s">
        <v>29</v>
      </c>
      <c r="B33" s="7" t="s">
        <v>18</v>
      </c>
      <c r="C33" s="7" t="s">
        <v>18</v>
      </c>
      <c r="D33" s="7" t="s">
        <v>18</v>
      </c>
      <c r="E33" s="69" t="s">
        <v>18</v>
      </c>
      <c r="G33" s="1"/>
      <c r="H33" s="1"/>
      <c r="I33" s="1"/>
    </row>
    <row r="34" spans="1:9" hidden="1" outlineLevel="1" x14ac:dyDescent="0.25">
      <c r="A34" s="65" t="s">
        <v>20</v>
      </c>
      <c r="B34" s="66" t="s">
        <v>18</v>
      </c>
      <c r="C34" s="66" t="s">
        <v>18</v>
      </c>
      <c r="D34" s="66" t="s">
        <v>18</v>
      </c>
      <c r="E34" s="70" t="s">
        <v>18</v>
      </c>
      <c r="G34" s="1"/>
      <c r="H34" s="1"/>
      <c r="I34" s="1"/>
    </row>
    <row r="35" spans="1:9" hidden="1" outlineLevel="1" x14ac:dyDescent="0.25">
      <c r="A35" s="56" t="s">
        <v>7</v>
      </c>
      <c r="B35" s="67" t="s">
        <v>18</v>
      </c>
      <c r="C35" s="67" t="s">
        <v>18</v>
      </c>
      <c r="D35" s="67" t="s">
        <v>18</v>
      </c>
      <c r="E35" s="71" t="s">
        <v>18</v>
      </c>
      <c r="G35" s="1"/>
      <c r="H35" s="1"/>
      <c r="I35" s="1"/>
    </row>
    <row r="36" spans="1:9" hidden="1" outlineLevel="1" x14ac:dyDescent="0.25">
      <c r="A36" s="38" t="s">
        <v>22</v>
      </c>
      <c r="B36" s="39" t="s">
        <v>18</v>
      </c>
      <c r="C36" s="39" t="s">
        <v>18</v>
      </c>
      <c r="D36" s="39" t="s">
        <v>18</v>
      </c>
      <c r="E36" s="72" t="s">
        <v>18</v>
      </c>
      <c r="G36" s="1"/>
      <c r="H36" s="1"/>
      <c r="I36" s="1"/>
    </row>
    <row r="37" spans="1:9" hidden="1" outlineLevel="1" x14ac:dyDescent="0.25">
      <c r="A37" s="38" t="s">
        <v>23</v>
      </c>
      <c r="B37" s="39" t="s">
        <v>18</v>
      </c>
      <c r="C37" s="39" t="s">
        <v>18</v>
      </c>
      <c r="D37" s="39" t="s">
        <v>18</v>
      </c>
      <c r="E37" s="72" t="s">
        <v>18</v>
      </c>
      <c r="G37" s="1"/>
      <c r="H37" s="1"/>
      <c r="I37" s="1"/>
    </row>
    <row r="38" spans="1:9" collapsed="1" x14ac:dyDescent="0.25">
      <c r="A38" s="20"/>
      <c r="B38" s="8"/>
      <c r="C38" s="8"/>
      <c r="D38" s="8"/>
      <c r="E38" s="8"/>
      <c r="G38" s="1"/>
      <c r="H38" s="1"/>
      <c r="I38" s="1"/>
    </row>
    <row r="39" spans="1:9" s="13" customFormat="1" x14ac:dyDescent="0.25">
      <c r="A39" s="82"/>
      <c r="B39" s="199">
        <v>2017</v>
      </c>
      <c r="C39" s="199"/>
      <c r="D39" s="199"/>
      <c r="E39" s="200"/>
      <c r="F39" s="147">
        <v>2016</v>
      </c>
      <c r="G39" s="1"/>
      <c r="H39" s="1"/>
      <c r="I39" s="1"/>
    </row>
    <row r="40" spans="1:9" s="13" customFormat="1" x14ac:dyDescent="0.25">
      <c r="A40" s="79" t="s">
        <v>10</v>
      </c>
      <c r="B40" s="80" t="s">
        <v>11</v>
      </c>
      <c r="C40" s="80" t="s">
        <v>12</v>
      </c>
      <c r="D40" s="80" t="s">
        <v>13</v>
      </c>
      <c r="E40" s="81" t="s">
        <v>14</v>
      </c>
      <c r="F40" s="81" t="s">
        <v>11</v>
      </c>
      <c r="G40" s="1"/>
      <c r="H40" s="1"/>
      <c r="I40" s="1"/>
    </row>
    <row r="41" spans="1:9" x14ac:dyDescent="0.25">
      <c r="A41" s="4" t="s">
        <v>27</v>
      </c>
      <c r="B41" s="5">
        <v>31346</v>
      </c>
      <c r="C41" s="5">
        <v>23502</v>
      </c>
      <c r="D41" s="5">
        <v>15644</v>
      </c>
      <c r="E41" s="60">
        <v>8410</v>
      </c>
      <c r="F41" s="60">
        <v>31457</v>
      </c>
      <c r="G41" s="1"/>
      <c r="H41" s="1"/>
      <c r="I41" s="1"/>
    </row>
    <row r="42" spans="1:9" x14ac:dyDescent="0.25">
      <c r="A42" s="4" t="s">
        <v>19</v>
      </c>
      <c r="B42" s="5">
        <v>23583</v>
      </c>
      <c r="C42" s="5">
        <v>17118</v>
      </c>
      <c r="D42" s="5">
        <v>11465</v>
      </c>
      <c r="E42" s="60">
        <v>5564</v>
      </c>
      <c r="F42" s="60">
        <v>26993</v>
      </c>
      <c r="G42" s="1"/>
      <c r="H42" s="1"/>
      <c r="I42" s="1"/>
    </row>
    <row r="43" spans="1:9" x14ac:dyDescent="0.25">
      <c r="A43" s="36" t="s">
        <v>15</v>
      </c>
      <c r="B43" s="5">
        <v>52001</v>
      </c>
      <c r="C43" s="5">
        <v>37316</v>
      </c>
      <c r="D43" s="5">
        <v>24997</v>
      </c>
      <c r="E43" s="60">
        <v>12027</v>
      </c>
      <c r="F43" s="60">
        <v>51588</v>
      </c>
      <c r="G43" s="1"/>
      <c r="H43" s="1"/>
      <c r="I43" s="1"/>
    </row>
    <row r="44" spans="1:9" x14ac:dyDescent="0.25">
      <c r="A44" s="36" t="s">
        <v>30</v>
      </c>
      <c r="B44" s="5">
        <v>56801</v>
      </c>
      <c r="C44" s="5">
        <v>39862</v>
      </c>
      <c r="D44" s="5">
        <v>26432</v>
      </c>
      <c r="E44" s="60">
        <v>12201</v>
      </c>
      <c r="F44" s="60">
        <v>62493</v>
      </c>
      <c r="G44" s="1"/>
      <c r="H44" s="1"/>
      <c r="I44" s="1"/>
    </row>
    <row r="45" spans="1:9" x14ac:dyDescent="0.25">
      <c r="A45" s="36" t="s">
        <v>29</v>
      </c>
      <c r="B45" s="5">
        <v>24965</v>
      </c>
      <c r="C45" s="5">
        <v>17384</v>
      </c>
      <c r="D45" s="5">
        <v>11087</v>
      </c>
      <c r="E45" s="60">
        <v>5356</v>
      </c>
      <c r="F45" s="60">
        <v>27372</v>
      </c>
      <c r="G45" s="1"/>
      <c r="H45" s="1"/>
      <c r="I45" s="1"/>
    </row>
    <row r="46" spans="1:9" x14ac:dyDescent="0.25">
      <c r="A46" s="65" t="s">
        <v>20</v>
      </c>
      <c r="B46" s="54">
        <v>16682</v>
      </c>
      <c r="C46" s="54">
        <v>12315</v>
      </c>
      <c r="D46" s="54">
        <v>8459</v>
      </c>
      <c r="E46" s="63">
        <v>4245</v>
      </c>
      <c r="F46" s="63">
        <v>20413</v>
      </c>
      <c r="G46" s="1"/>
      <c r="H46" s="1"/>
      <c r="I46" s="1"/>
    </row>
    <row r="47" spans="1:9" x14ac:dyDescent="0.25">
      <c r="A47" s="56" t="s">
        <v>7</v>
      </c>
      <c r="B47" s="57">
        <v>205378</v>
      </c>
      <c r="C47" s="57">
        <v>147497</v>
      </c>
      <c r="D47" s="57">
        <v>98084</v>
      </c>
      <c r="E47" s="64">
        <v>47803</v>
      </c>
      <c r="F47" s="64">
        <v>220316</v>
      </c>
      <c r="G47" s="1"/>
      <c r="H47" s="1"/>
      <c r="I47" s="1"/>
    </row>
    <row r="48" spans="1:9" x14ac:dyDescent="0.25">
      <c r="A48" s="38" t="s">
        <v>22</v>
      </c>
      <c r="B48" s="37">
        <v>3334</v>
      </c>
      <c r="C48" s="37">
        <v>2462</v>
      </c>
      <c r="D48" s="37">
        <v>1802</v>
      </c>
      <c r="E48" s="73">
        <v>1017</v>
      </c>
      <c r="F48" s="73">
        <v>3365</v>
      </c>
      <c r="G48" s="1"/>
      <c r="H48" s="1"/>
      <c r="I48" s="1"/>
    </row>
    <row r="49" spans="1:9" ht="15" customHeight="1" x14ac:dyDescent="0.25">
      <c r="A49" s="38" t="s">
        <v>23</v>
      </c>
      <c r="B49" s="37">
        <v>36472</v>
      </c>
      <c r="C49" s="37">
        <v>25650</v>
      </c>
      <c r="D49" s="37">
        <v>17015</v>
      </c>
      <c r="E49" s="73">
        <v>8328</v>
      </c>
      <c r="F49" s="73">
        <v>38783</v>
      </c>
      <c r="G49" s="1"/>
      <c r="H49" s="1"/>
      <c r="I49" s="1"/>
    </row>
    <row r="50" spans="1:9" x14ac:dyDescent="0.25">
      <c r="A50" s="20"/>
      <c r="B50" s="6"/>
      <c r="C50" s="6"/>
      <c r="D50" s="6"/>
      <c r="E50" s="6"/>
      <c r="F50" s="6"/>
      <c r="G50" s="1"/>
      <c r="H50" s="1"/>
      <c r="I50" s="1"/>
    </row>
    <row r="51" spans="1:9" s="13" customFormat="1" x14ac:dyDescent="0.25">
      <c r="A51" s="82"/>
      <c r="B51" s="199">
        <v>2017</v>
      </c>
      <c r="C51" s="199"/>
      <c r="D51" s="199"/>
      <c r="E51" s="200"/>
      <c r="F51" s="6"/>
      <c r="G51" s="1"/>
      <c r="H51" s="1"/>
      <c r="I51" s="1"/>
    </row>
    <row r="52" spans="1:9" s="13" customFormat="1" x14ac:dyDescent="0.25">
      <c r="A52" s="79" t="s">
        <v>9</v>
      </c>
      <c r="B52" s="80" t="s">
        <v>11</v>
      </c>
      <c r="C52" s="80" t="s">
        <v>12</v>
      </c>
      <c r="D52" s="80" t="s">
        <v>13</v>
      </c>
      <c r="E52" s="81" t="s">
        <v>14</v>
      </c>
      <c r="F52" s="6"/>
      <c r="G52" s="1"/>
      <c r="H52" s="1"/>
      <c r="I52" s="1"/>
    </row>
    <row r="53" spans="1:9" x14ac:dyDescent="0.25">
      <c r="A53" s="4" t="s">
        <v>27</v>
      </c>
      <c r="B53" s="7">
        <v>-3.5286263788664174E-3</v>
      </c>
      <c r="C53" s="7" t="s">
        <v>18</v>
      </c>
      <c r="D53" s="7" t="s">
        <v>18</v>
      </c>
      <c r="E53" s="69" t="s">
        <v>18</v>
      </c>
      <c r="F53" s="6"/>
      <c r="G53" s="1"/>
      <c r="H53" s="1"/>
      <c r="I53" s="1"/>
    </row>
    <row r="54" spans="1:9" x14ac:dyDescent="0.25">
      <c r="A54" s="4" t="s">
        <v>19</v>
      </c>
      <c r="B54" s="7">
        <v>-0.12632904827177416</v>
      </c>
      <c r="C54" s="7" t="s">
        <v>18</v>
      </c>
      <c r="D54" s="7" t="s">
        <v>18</v>
      </c>
      <c r="E54" s="69" t="s">
        <v>18</v>
      </c>
      <c r="F54" s="6"/>
      <c r="G54" s="1"/>
      <c r="H54" s="1"/>
      <c r="I54" s="1"/>
    </row>
    <row r="55" spans="1:9" x14ac:dyDescent="0.25">
      <c r="A55" s="36" t="s">
        <v>15</v>
      </c>
      <c r="B55" s="7">
        <v>8.0057377684732423E-3</v>
      </c>
      <c r="C55" s="7" t="s">
        <v>18</v>
      </c>
      <c r="D55" s="7" t="s">
        <v>18</v>
      </c>
      <c r="E55" s="69" t="s">
        <v>18</v>
      </c>
      <c r="F55" s="6"/>
      <c r="G55" s="1"/>
      <c r="H55" s="1"/>
      <c r="I55" s="1"/>
    </row>
    <row r="56" spans="1:9" x14ac:dyDescent="0.25">
      <c r="A56" s="36" t="s">
        <v>30</v>
      </c>
      <c r="B56" s="7">
        <v>-9.1082201206535096E-2</v>
      </c>
      <c r="C56" s="7" t="s">
        <v>18</v>
      </c>
      <c r="D56" s="7" t="s">
        <v>18</v>
      </c>
      <c r="E56" s="69" t="s">
        <v>18</v>
      </c>
      <c r="F56" s="6"/>
      <c r="G56" s="1"/>
      <c r="H56" s="1"/>
      <c r="I56" s="1"/>
    </row>
    <row r="57" spans="1:9" x14ac:dyDescent="0.25">
      <c r="A57" s="36" t="s">
        <v>29</v>
      </c>
      <c r="B57" s="7">
        <v>-8.7936577524477588E-2</v>
      </c>
      <c r="C57" s="7" t="s">
        <v>18</v>
      </c>
      <c r="D57" s="7" t="s">
        <v>18</v>
      </c>
      <c r="E57" s="69" t="s">
        <v>18</v>
      </c>
      <c r="F57" s="6"/>
      <c r="G57" s="1"/>
      <c r="H57" s="1"/>
      <c r="I57" s="1"/>
    </row>
    <row r="58" spans="1:9" x14ac:dyDescent="0.25">
      <c r="A58" s="65" t="s">
        <v>20</v>
      </c>
      <c r="B58" s="66">
        <v>-0.18277568216332729</v>
      </c>
      <c r="C58" s="66" t="s">
        <v>18</v>
      </c>
      <c r="D58" s="66" t="s">
        <v>18</v>
      </c>
      <c r="E58" s="70" t="s">
        <v>18</v>
      </c>
      <c r="F58" s="6"/>
      <c r="G58" s="1"/>
      <c r="H58" s="1"/>
      <c r="I58" s="1"/>
    </row>
    <row r="59" spans="1:9" x14ac:dyDescent="0.25">
      <c r="A59" s="56" t="s">
        <v>7</v>
      </c>
      <c r="B59" s="67">
        <v>-6.7802610795402951E-2</v>
      </c>
      <c r="C59" s="67" t="s">
        <v>18</v>
      </c>
      <c r="D59" s="67" t="s">
        <v>18</v>
      </c>
      <c r="E59" s="71" t="s">
        <v>18</v>
      </c>
      <c r="F59" s="6"/>
      <c r="G59" s="1"/>
      <c r="H59" s="1"/>
      <c r="I59" s="1"/>
    </row>
    <row r="60" spans="1:9" x14ac:dyDescent="0.25">
      <c r="A60" s="38" t="s">
        <v>22</v>
      </c>
      <c r="B60" s="39">
        <v>-9.2124814264487043E-3</v>
      </c>
      <c r="C60" s="39" t="s">
        <v>18</v>
      </c>
      <c r="D60" s="39" t="s">
        <v>18</v>
      </c>
      <c r="E60" s="72" t="s">
        <v>18</v>
      </c>
      <c r="F60" s="6"/>
      <c r="G60" s="1"/>
      <c r="H60" s="1"/>
      <c r="I60" s="1"/>
    </row>
    <row r="61" spans="1:9" x14ac:dyDescent="0.25">
      <c r="A61" s="38" t="s">
        <v>23</v>
      </c>
      <c r="B61" s="39">
        <v>-5.9587963798571564E-2</v>
      </c>
      <c r="C61" s="39" t="s">
        <v>18</v>
      </c>
      <c r="D61" s="39" t="s">
        <v>18</v>
      </c>
      <c r="E61" s="72" t="s">
        <v>18</v>
      </c>
      <c r="F61" s="6"/>
      <c r="G61" s="1"/>
      <c r="H61" s="1"/>
      <c r="I61" s="1"/>
    </row>
    <row r="62" spans="1:9" x14ac:dyDescent="0.25">
      <c r="A62" s="9"/>
      <c r="B62" s="10"/>
      <c r="C62" s="10"/>
      <c r="D62" s="10"/>
      <c r="E62" s="10"/>
      <c r="F62" s="10"/>
      <c r="G62" s="149"/>
      <c r="H62" s="149"/>
      <c r="I62" s="149"/>
    </row>
    <row r="63" spans="1:9" ht="15.75" thickBot="1" x14ac:dyDescent="0.3">
      <c r="A63" s="9"/>
      <c r="B63" s="10"/>
      <c r="C63" s="10"/>
      <c r="D63" s="10"/>
      <c r="E63" s="10"/>
      <c r="F63" s="10"/>
      <c r="G63" s="149"/>
      <c r="H63" s="149"/>
      <c r="I63" s="149"/>
    </row>
    <row r="64" spans="1:9" ht="15.75" thickBot="1" x14ac:dyDescent="0.3">
      <c r="C64" s="10"/>
      <c r="D64" s="10"/>
      <c r="E64" s="10"/>
      <c r="F64" s="153"/>
    </row>
    <row r="65" spans="3:5" x14ac:dyDescent="0.25">
      <c r="C65" s="10"/>
      <c r="D65" s="10"/>
      <c r="E65" s="10"/>
    </row>
  </sheetData>
  <mergeCells count="5">
    <mergeCell ref="B39:E39"/>
    <mergeCell ref="B51:E51"/>
    <mergeCell ref="B3:E3"/>
    <mergeCell ref="B15:E15"/>
    <mergeCell ref="B27:E27"/>
  </mergeCells>
  <pageMargins left="0.7" right="0.7" top="0.75" bottom="0.75" header="0.3" footer="0.3"/>
  <pageSetup paperSize="9" scale="79" orientation="portrait" r:id="rId1"/>
  <customProperties>
    <customPr name="_pios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AG55"/>
  <sheetViews>
    <sheetView showGridLines="0" zoomScale="85" zoomScaleNormal="85" workbookViewId="0">
      <pane xSplit="1" ySplit="1" topLeftCell="B2" activePane="bottomRight" state="frozen"/>
      <selection pane="topRight"/>
      <selection pane="bottomLeft"/>
      <selection pane="bottomRight" activeCell="K48" sqref="K48"/>
    </sheetView>
  </sheetViews>
  <sheetFormatPr defaultColWidth="8.85546875" defaultRowHeight="15" outlineLevelRow="1" x14ac:dyDescent="0.25"/>
  <cols>
    <col min="1" max="1" width="27.5703125" style="1" customWidth="1"/>
    <col min="2" max="2" width="9.85546875" style="1" customWidth="1"/>
    <col min="3" max="4" width="9.28515625" style="1" customWidth="1"/>
    <col min="5" max="6" width="7.7109375" style="1" customWidth="1"/>
    <col min="7" max="7" width="10.85546875" style="1" customWidth="1"/>
    <col min="8" max="9" width="9.28515625" style="1" customWidth="1"/>
    <col min="10" max="11" width="7.7109375" style="1" customWidth="1"/>
    <col min="12" max="12" width="10.85546875" style="1" customWidth="1"/>
    <col min="13" max="14" width="9.28515625" style="1" customWidth="1"/>
    <col min="15" max="16" width="7.7109375" style="1" customWidth="1"/>
    <col min="17" max="17" width="10.85546875" style="1" customWidth="1"/>
    <col min="18" max="19" width="9.28515625" style="1" customWidth="1"/>
    <col min="20" max="21" width="7.7109375" style="1" customWidth="1"/>
    <col min="22" max="24" width="9.28515625" style="1" customWidth="1"/>
    <col min="25" max="26" width="7.7109375" style="1" customWidth="1"/>
    <col min="27" max="16384" width="8.85546875" style="1"/>
  </cols>
  <sheetData>
    <row r="1" spans="1:26" s="123" customFormat="1" ht="21" customHeight="1" x14ac:dyDescent="0.25">
      <c r="A1" s="122" t="s">
        <v>17</v>
      </c>
    </row>
    <row r="2" spans="1:26" s="14" customFormat="1" x14ac:dyDescent="0.25">
      <c r="A2" s="3"/>
    </row>
    <row r="3" spans="1:26" s="14" customFormat="1" x14ac:dyDescent="0.25">
      <c r="A3" s="3" t="s">
        <v>34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s="13" customFormat="1" x14ac:dyDescent="0.25">
      <c r="A4" s="78"/>
      <c r="B4" s="199" t="s">
        <v>56</v>
      </c>
      <c r="C4" s="199"/>
      <c r="D4" s="199"/>
      <c r="E4" s="199"/>
      <c r="F4" s="200"/>
      <c r="G4" s="199" t="s">
        <v>37</v>
      </c>
      <c r="H4" s="199"/>
      <c r="I4" s="199"/>
      <c r="J4" s="199"/>
      <c r="K4" s="200"/>
      <c r="L4" s="199" t="s">
        <v>36</v>
      </c>
      <c r="M4" s="199"/>
      <c r="N4" s="199"/>
      <c r="O4" s="199"/>
      <c r="P4" s="200"/>
      <c r="Q4" s="199" t="s">
        <v>35</v>
      </c>
      <c r="R4" s="199"/>
      <c r="S4" s="199"/>
      <c r="T4" s="199"/>
      <c r="U4" s="200"/>
    </row>
    <row r="5" spans="1:26" s="19" customFormat="1" ht="38.25" x14ac:dyDescent="0.25">
      <c r="A5" s="95" t="s">
        <v>0</v>
      </c>
      <c r="B5" s="92" t="s">
        <v>6</v>
      </c>
      <c r="C5" s="93" t="s">
        <v>41</v>
      </c>
      <c r="D5" s="93" t="s">
        <v>42</v>
      </c>
      <c r="E5" s="93" t="s">
        <v>21</v>
      </c>
      <c r="F5" s="94" t="s">
        <v>16</v>
      </c>
      <c r="G5" s="92" t="s">
        <v>6</v>
      </c>
      <c r="H5" s="93" t="s">
        <v>41</v>
      </c>
      <c r="I5" s="93" t="s">
        <v>42</v>
      </c>
      <c r="J5" s="93" t="s">
        <v>21</v>
      </c>
      <c r="K5" s="94" t="s">
        <v>16</v>
      </c>
      <c r="L5" s="92" t="s">
        <v>6</v>
      </c>
      <c r="M5" s="93" t="s">
        <v>41</v>
      </c>
      <c r="N5" s="93" t="s">
        <v>42</v>
      </c>
      <c r="O5" s="93" t="s">
        <v>21</v>
      </c>
      <c r="P5" s="94" t="s">
        <v>16</v>
      </c>
      <c r="Q5" s="92" t="s">
        <v>6</v>
      </c>
      <c r="R5" s="93" t="s">
        <v>41</v>
      </c>
      <c r="S5" s="93" t="s">
        <v>42</v>
      </c>
      <c r="T5" s="93" t="s">
        <v>21</v>
      </c>
      <c r="U5" s="94" t="s">
        <v>16</v>
      </c>
    </row>
    <row r="6" spans="1:26" s="18" customFormat="1" x14ac:dyDescent="0.25">
      <c r="A6" s="4" t="s">
        <v>27</v>
      </c>
      <c r="B6" s="16">
        <v>5874</v>
      </c>
      <c r="C6" s="17">
        <v>1342</v>
      </c>
      <c r="D6" s="17">
        <v>623</v>
      </c>
      <c r="E6" s="17">
        <v>5</v>
      </c>
      <c r="F6" s="74">
        <v>7844</v>
      </c>
      <c r="G6" s="16">
        <v>5790</v>
      </c>
      <c r="H6" s="17">
        <v>1045</v>
      </c>
      <c r="I6" s="17">
        <v>1023</v>
      </c>
      <c r="J6" s="17">
        <v>0</v>
      </c>
      <c r="K6" s="74">
        <v>7858</v>
      </c>
      <c r="L6" s="16">
        <v>5216</v>
      </c>
      <c r="M6" s="17">
        <v>1251</v>
      </c>
      <c r="N6" s="17">
        <v>764</v>
      </c>
      <c r="O6" s="17">
        <v>3</v>
      </c>
      <c r="P6" s="74">
        <f>+O6+N6+M6+L6</f>
        <v>7234</v>
      </c>
      <c r="Q6" s="16">
        <v>6406</v>
      </c>
      <c r="R6" s="17">
        <v>1243</v>
      </c>
      <c r="S6" s="17">
        <v>761</v>
      </c>
      <c r="T6" s="17">
        <v>0</v>
      </c>
      <c r="U6" s="74">
        <f>+T6+S6+R6+Q6</f>
        <v>8410</v>
      </c>
    </row>
    <row r="7" spans="1:26" s="18" customFormat="1" x14ac:dyDescent="0.25">
      <c r="A7" s="4" t="s">
        <v>19</v>
      </c>
      <c r="B7" s="16">
        <v>4235</v>
      </c>
      <c r="C7" s="17">
        <v>1717</v>
      </c>
      <c r="D7" s="17">
        <v>510</v>
      </c>
      <c r="E7" s="17">
        <v>3</v>
      </c>
      <c r="F7" s="74">
        <v>6465</v>
      </c>
      <c r="G7" s="16">
        <v>3789</v>
      </c>
      <c r="H7" s="17">
        <v>1427</v>
      </c>
      <c r="I7" s="17">
        <v>430</v>
      </c>
      <c r="J7" s="17">
        <v>7</v>
      </c>
      <c r="K7" s="74">
        <v>5653</v>
      </c>
      <c r="L7" s="16">
        <v>3779</v>
      </c>
      <c r="M7" s="17">
        <v>1689</v>
      </c>
      <c r="N7" s="17">
        <v>432</v>
      </c>
      <c r="O7" s="17">
        <v>1</v>
      </c>
      <c r="P7" s="74">
        <f t="shared" ref="P7:P11" si="0">+O7+N7+M7+L7</f>
        <v>5901</v>
      </c>
      <c r="Q7" s="16">
        <v>4273</v>
      </c>
      <c r="R7" s="17">
        <v>885</v>
      </c>
      <c r="S7" s="17">
        <v>404</v>
      </c>
      <c r="T7" s="17">
        <v>2</v>
      </c>
      <c r="U7" s="74">
        <f t="shared" ref="U7:U11" si="1">+T7+S7+R7+Q7</f>
        <v>5564</v>
      </c>
    </row>
    <row r="8" spans="1:26" s="18" customFormat="1" x14ac:dyDescent="0.25">
      <c r="A8" s="36" t="s">
        <v>15</v>
      </c>
      <c r="B8" s="16">
        <v>11881</v>
      </c>
      <c r="C8" s="17">
        <v>2093</v>
      </c>
      <c r="D8" s="17">
        <v>674</v>
      </c>
      <c r="E8" s="17">
        <v>37</v>
      </c>
      <c r="F8" s="74">
        <v>14685</v>
      </c>
      <c r="G8" s="16">
        <v>9478</v>
      </c>
      <c r="H8" s="17">
        <v>2018</v>
      </c>
      <c r="I8" s="17">
        <v>797</v>
      </c>
      <c r="J8" s="17">
        <v>26</v>
      </c>
      <c r="K8" s="74">
        <v>12319</v>
      </c>
      <c r="L8" s="16">
        <v>9880</v>
      </c>
      <c r="M8" s="17">
        <v>2126</v>
      </c>
      <c r="N8" s="17">
        <v>938</v>
      </c>
      <c r="O8" s="17">
        <v>26</v>
      </c>
      <c r="P8" s="74">
        <f t="shared" si="0"/>
        <v>12970</v>
      </c>
      <c r="Q8" s="16">
        <v>9373</v>
      </c>
      <c r="R8" s="17">
        <v>1717</v>
      </c>
      <c r="S8" s="17">
        <v>912</v>
      </c>
      <c r="T8" s="17">
        <v>25</v>
      </c>
      <c r="U8" s="74">
        <f t="shared" si="1"/>
        <v>12027</v>
      </c>
    </row>
    <row r="9" spans="1:26" s="18" customFormat="1" x14ac:dyDescent="0.25">
      <c r="A9" s="36" t="s">
        <v>28</v>
      </c>
      <c r="B9" s="16">
        <v>8775</v>
      </c>
      <c r="C9" s="17">
        <v>4609</v>
      </c>
      <c r="D9" s="17">
        <v>3467</v>
      </c>
      <c r="E9" s="17">
        <v>88</v>
      </c>
      <c r="F9" s="74">
        <v>16939</v>
      </c>
      <c r="G9" s="16">
        <v>7113</v>
      </c>
      <c r="H9" s="17">
        <v>3193</v>
      </c>
      <c r="I9" s="17">
        <v>3005</v>
      </c>
      <c r="J9" s="17">
        <v>119</v>
      </c>
      <c r="K9" s="74">
        <v>13430</v>
      </c>
      <c r="L9" s="16">
        <v>7624</v>
      </c>
      <c r="M9" s="17">
        <v>3411</v>
      </c>
      <c r="N9" s="17">
        <v>3154</v>
      </c>
      <c r="O9" s="17">
        <v>42</v>
      </c>
      <c r="P9" s="74">
        <f t="shared" si="0"/>
        <v>14231</v>
      </c>
      <c r="Q9" s="16">
        <v>6317</v>
      </c>
      <c r="R9" s="17">
        <v>2886</v>
      </c>
      <c r="S9" s="187">
        <v>2974</v>
      </c>
      <c r="T9" s="17">
        <v>24</v>
      </c>
      <c r="U9" s="74">
        <f t="shared" si="1"/>
        <v>12201</v>
      </c>
    </row>
    <row r="10" spans="1:26" s="18" customFormat="1" x14ac:dyDescent="0.25">
      <c r="A10" s="36" t="s">
        <v>29</v>
      </c>
      <c r="B10" s="16">
        <v>4119</v>
      </c>
      <c r="C10" s="17">
        <v>2513</v>
      </c>
      <c r="D10" s="17">
        <v>930</v>
      </c>
      <c r="E10" s="17">
        <v>19</v>
      </c>
      <c r="F10" s="74">
        <v>7581</v>
      </c>
      <c r="G10" s="16">
        <v>3650</v>
      </c>
      <c r="H10" s="17">
        <v>1736</v>
      </c>
      <c r="I10" s="17">
        <v>889</v>
      </c>
      <c r="J10" s="17">
        <v>22</v>
      </c>
      <c r="K10" s="74">
        <v>6297</v>
      </c>
      <c r="L10" s="16">
        <v>3140</v>
      </c>
      <c r="M10" s="17">
        <v>1648</v>
      </c>
      <c r="N10" s="17">
        <v>943</v>
      </c>
      <c r="O10" s="17">
        <v>0</v>
      </c>
      <c r="P10" s="74">
        <f t="shared" si="0"/>
        <v>5731</v>
      </c>
      <c r="Q10" s="16">
        <v>2978</v>
      </c>
      <c r="R10" s="17">
        <v>1435</v>
      </c>
      <c r="S10" s="17">
        <v>943</v>
      </c>
      <c r="T10" s="17">
        <v>0</v>
      </c>
      <c r="U10" s="74">
        <f t="shared" si="1"/>
        <v>5356</v>
      </c>
    </row>
    <row r="11" spans="1:26" x14ac:dyDescent="0.25">
      <c r="A11" s="65" t="s">
        <v>21</v>
      </c>
      <c r="B11" s="54">
        <v>1905</v>
      </c>
      <c r="C11" s="55">
        <v>535</v>
      </c>
      <c r="D11" s="55">
        <v>-1</v>
      </c>
      <c r="E11" s="55">
        <v>1928</v>
      </c>
      <c r="F11" s="75">
        <v>4367</v>
      </c>
      <c r="G11" s="54">
        <v>1788</v>
      </c>
      <c r="H11" s="55">
        <v>254</v>
      </c>
      <c r="I11" s="55">
        <v>-1</v>
      </c>
      <c r="J11" s="55">
        <v>1815</v>
      </c>
      <c r="K11" s="75">
        <v>3856</v>
      </c>
      <c r="L11" s="87">
        <v>1901</v>
      </c>
      <c r="M11" s="86">
        <v>379</v>
      </c>
      <c r="N11" s="86">
        <v>0</v>
      </c>
      <c r="O11" s="86">
        <v>1934</v>
      </c>
      <c r="P11" s="90">
        <f t="shared" si="0"/>
        <v>4214</v>
      </c>
      <c r="Q11" s="87">
        <v>2131</v>
      </c>
      <c r="R11" s="86">
        <v>383</v>
      </c>
      <c r="S11" s="86">
        <v>1</v>
      </c>
      <c r="T11" s="55">
        <v>1730</v>
      </c>
      <c r="U11" s="75">
        <f t="shared" si="1"/>
        <v>4245</v>
      </c>
    </row>
    <row r="12" spans="1:26" s="19" customFormat="1" x14ac:dyDescent="0.25">
      <c r="A12" s="58" t="s">
        <v>7</v>
      </c>
      <c r="B12" s="59">
        <v>36789</v>
      </c>
      <c r="C12" s="59">
        <v>12809</v>
      </c>
      <c r="D12" s="59">
        <v>6203</v>
      </c>
      <c r="E12" s="59">
        <v>2080</v>
      </c>
      <c r="F12" s="62">
        <v>57881</v>
      </c>
      <c r="G12" s="59">
        <v>31608</v>
      </c>
      <c r="H12" s="59">
        <v>9673</v>
      </c>
      <c r="I12" s="59">
        <v>6143</v>
      </c>
      <c r="J12" s="59">
        <v>1989</v>
      </c>
      <c r="K12" s="62">
        <v>49413</v>
      </c>
      <c r="L12" s="201">
        <f t="shared" ref="L12:P12" si="2">SUM(L6:L11)</f>
        <v>31540</v>
      </c>
      <c r="M12" s="201">
        <f t="shared" si="2"/>
        <v>10504</v>
      </c>
      <c r="N12" s="201">
        <f t="shared" si="2"/>
        <v>6231</v>
      </c>
      <c r="O12" s="201">
        <f t="shared" si="2"/>
        <v>2006</v>
      </c>
      <c r="P12" s="202">
        <f t="shared" si="2"/>
        <v>50281</v>
      </c>
      <c r="Q12" s="201">
        <f>SUM(Q6:Q11)</f>
        <v>31478</v>
      </c>
      <c r="R12" s="201">
        <f>SUM(R6:R11)</f>
        <v>8549</v>
      </c>
      <c r="S12" s="201">
        <f t="shared" ref="S12:U12" si="3">SUM(S6:S11)</f>
        <v>5995</v>
      </c>
      <c r="T12" s="59">
        <f t="shared" si="3"/>
        <v>1781</v>
      </c>
      <c r="U12" s="62">
        <f t="shared" si="3"/>
        <v>47803</v>
      </c>
    </row>
    <row r="13" spans="1:26" s="102" customFormat="1" x14ac:dyDescent="0.25">
      <c r="A13" s="98" t="s">
        <v>40</v>
      </c>
      <c r="B13" s="99">
        <v>0.63</v>
      </c>
      <c r="C13" s="99">
        <v>0.22</v>
      </c>
      <c r="D13" s="100">
        <v>0.11</v>
      </c>
      <c r="E13" s="99">
        <v>0.04</v>
      </c>
      <c r="F13" s="69">
        <v>1</v>
      </c>
      <c r="G13" s="99">
        <v>0.64</v>
      </c>
      <c r="H13" s="99">
        <v>0.2</v>
      </c>
      <c r="I13" s="100">
        <v>0.12</v>
      </c>
      <c r="J13" s="99">
        <v>0.04</v>
      </c>
      <c r="K13" s="69">
        <v>1</v>
      </c>
      <c r="L13" s="99">
        <v>0.63</v>
      </c>
      <c r="M13" s="99">
        <v>0.21</v>
      </c>
      <c r="N13" s="100">
        <v>0.12</v>
      </c>
      <c r="O13" s="99">
        <v>0.04</v>
      </c>
      <c r="P13" s="69">
        <v>1</v>
      </c>
      <c r="Q13" s="99">
        <v>0.66</v>
      </c>
      <c r="R13" s="99">
        <v>0.18</v>
      </c>
      <c r="S13" s="100">
        <v>0.12000000000000001</v>
      </c>
      <c r="T13" s="99">
        <v>0.04</v>
      </c>
      <c r="U13" s="69">
        <v>1</v>
      </c>
    </row>
    <row r="14" spans="1:26" s="102" customFormat="1" x14ac:dyDescent="0.25">
      <c r="A14" s="98"/>
      <c r="B14" s="99"/>
      <c r="C14" s="99"/>
      <c r="D14" s="100"/>
      <c r="E14" s="99"/>
      <c r="F14" s="100"/>
      <c r="G14" s="99"/>
      <c r="H14" s="99"/>
      <c r="I14" s="100"/>
      <c r="J14" s="99"/>
      <c r="K14" s="100"/>
      <c r="L14" s="99"/>
      <c r="M14" s="99"/>
      <c r="N14" s="100"/>
      <c r="O14" s="99"/>
      <c r="P14" s="100"/>
      <c r="Q14" s="99"/>
      <c r="R14" s="99"/>
      <c r="S14" s="99"/>
      <c r="T14" s="99"/>
      <c r="U14" s="99"/>
    </row>
    <row r="15" spans="1:26" s="13" customFormat="1" x14ac:dyDescent="0.25">
      <c r="A15" s="78"/>
      <c r="B15" s="199" t="s">
        <v>56</v>
      </c>
      <c r="C15" s="199"/>
      <c r="D15" s="199"/>
      <c r="E15" s="199"/>
      <c r="F15" s="200"/>
      <c r="G15" s="199" t="s">
        <v>37</v>
      </c>
      <c r="H15" s="199"/>
      <c r="I15" s="199"/>
      <c r="J15" s="199"/>
      <c r="K15" s="200"/>
      <c r="L15" s="199" t="s">
        <v>36</v>
      </c>
      <c r="M15" s="199"/>
      <c r="N15" s="199"/>
      <c r="O15" s="199"/>
      <c r="P15" s="200"/>
    </row>
    <row r="16" spans="1:26" s="19" customFormat="1" ht="38.25" x14ac:dyDescent="0.25">
      <c r="A16" s="95" t="s">
        <v>25</v>
      </c>
      <c r="B16" s="92" t="s">
        <v>6</v>
      </c>
      <c r="C16" s="93" t="s">
        <v>41</v>
      </c>
      <c r="D16" s="93" t="s">
        <v>42</v>
      </c>
      <c r="E16" s="93" t="s">
        <v>21</v>
      </c>
      <c r="F16" s="94" t="s">
        <v>16</v>
      </c>
      <c r="G16" s="92" t="s">
        <v>6</v>
      </c>
      <c r="H16" s="93" t="s">
        <v>41</v>
      </c>
      <c r="I16" s="93" t="s">
        <v>42</v>
      </c>
      <c r="J16" s="93" t="s">
        <v>21</v>
      </c>
      <c r="K16" s="94" t="s">
        <v>16</v>
      </c>
      <c r="L16" s="92" t="s">
        <v>6</v>
      </c>
      <c r="M16" s="93" t="s">
        <v>41</v>
      </c>
      <c r="N16" s="93" t="s">
        <v>42</v>
      </c>
      <c r="O16" s="93" t="s">
        <v>21</v>
      </c>
      <c r="P16" s="94" t="s">
        <v>16</v>
      </c>
    </row>
    <row r="17" spans="1:21" s="18" customFormat="1" x14ac:dyDescent="0.25">
      <c r="A17" s="4" t="s">
        <v>27</v>
      </c>
      <c r="B17" s="7">
        <v>1.4507772020725396E-2</v>
      </c>
      <c r="C17" s="7">
        <v>0.28421052631578947</v>
      </c>
      <c r="D17" s="7">
        <v>-0.39100684261974583</v>
      </c>
      <c r="E17" s="7" t="s">
        <v>18</v>
      </c>
      <c r="F17" s="69">
        <v>-1.7816238228557379E-3</v>
      </c>
      <c r="G17" s="7">
        <v>0.11004601226993871</v>
      </c>
      <c r="H17" s="7">
        <v>-0.16466826538768986</v>
      </c>
      <c r="I17" s="7">
        <v>0.33900523560209428</v>
      </c>
      <c r="J17" s="7">
        <v>-1</v>
      </c>
      <c r="K17" s="69">
        <v>8.6259330937240808E-2</v>
      </c>
      <c r="L17" s="7">
        <v>-0.18576334686231655</v>
      </c>
      <c r="M17" s="7">
        <v>6.4360418342719328E-3</v>
      </c>
      <c r="N17" s="7">
        <v>3.9421813403417438E-3</v>
      </c>
      <c r="O17" s="7" t="s">
        <v>18</v>
      </c>
      <c r="P17" s="69">
        <v>-0.13983353151010702</v>
      </c>
    </row>
    <row r="18" spans="1:21" s="18" customFormat="1" x14ac:dyDescent="0.25">
      <c r="A18" s="4" t="s">
        <v>19</v>
      </c>
      <c r="B18" s="7">
        <v>0.11770915808920557</v>
      </c>
      <c r="C18" s="7">
        <v>0.20322354590049052</v>
      </c>
      <c r="D18" s="7">
        <v>0.18604651162790709</v>
      </c>
      <c r="E18" s="7">
        <v>-0.5714285714285714</v>
      </c>
      <c r="F18" s="69">
        <v>0.14364054484344591</v>
      </c>
      <c r="G18" s="7">
        <v>2.6462026991267429E-3</v>
      </c>
      <c r="H18" s="7">
        <v>-0.15512137359384248</v>
      </c>
      <c r="I18" s="7">
        <v>-4.6296296296296502E-3</v>
      </c>
      <c r="J18" s="7">
        <v>6</v>
      </c>
      <c r="K18" s="69">
        <v>-4.2026775122860571E-2</v>
      </c>
      <c r="L18" s="7">
        <v>-0.1156096419377487</v>
      </c>
      <c r="M18" s="7">
        <v>0.90847457627118655</v>
      </c>
      <c r="N18" s="7">
        <v>6.9306930693069368E-2</v>
      </c>
      <c r="O18" s="7">
        <v>-0.5</v>
      </c>
      <c r="P18" s="69">
        <v>6.0567936736161121E-2</v>
      </c>
    </row>
    <row r="19" spans="1:21" s="18" customFormat="1" x14ac:dyDescent="0.25">
      <c r="A19" s="36" t="s">
        <v>15</v>
      </c>
      <c r="B19" s="7">
        <v>0.25353450094956731</v>
      </c>
      <c r="C19" s="7">
        <v>3.7165510406342861E-2</v>
      </c>
      <c r="D19" s="7">
        <v>-0.15432873274780423</v>
      </c>
      <c r="E19" s="7">
        <v>0.42307692307692313</v>
      </c>
      <c r="F19" s="69">
        <v>0.19206104391590229</v>
      </c>
      <c r="G19" s="7">
        <v>-4.0688259109311731E-2</v>
      </c>
      <c r="H19" s="7">
        <v>-5.0799623706491048E-2</v>
      </c>
      <c r="I19" s="7">
        <v>-0.15031982942430699</v>
      </c>
      <c r="J19" s="7">
        <v>0</v>
      </c>
      <c r="K19" s="69">
        <v>-5.019275250578259E-2</v>
      </c>
      <c r="L19" s="7">
        <v>5.4091539528432708E-2</v>
      </c>
      <c r="M19" s="7">
        <v>0.23820617355853235</v>
      </c>
      <c r="N19" s="7">
        <v>2.8508771929824483E-2</v>
      </c>
      <c r="O19" s="7">
        <v>4.0000000000000036E-2</v>
      </c>
      <c r="P19" s="69">
        <v>7.8406917768354623E-2</v>
      </c>
    </row>
    <row r="20" spans="1:21" s="18" customFormat="1" x14ac:dyDescent="0.25">
      <c r="A20" s="36" t="s">
        <v>28</v>
      </c>
      <c r="B20" s="7">
        <v>0.23365668494306191</v>
      </c>
      <c r="C20" s="7">
        <v>0.44347009082367683</v>
      </c>
      <c r="D20" s="7">
        <v>0.15374376039933435</v>
      </c>
      <c r="E20" s="7">
        <v>-0.26050420168067223</v>
      </c>
      <c r="F20" s="69">
        <v>0.26128071481757265</v>
      </c>
      <c r="G20" s="7">
        <v>-6.7025183630640139E-2</v>
      </c>
      <c r="H20" s="7">
        <v>-6.3910876575784203E-2</v>
      </c>
      <c r="I20" s="7">
        <v>-4.7241597970830718E-2</v>
      </c>
      <c r="J20" s="7">
        <v>1.8333333333333335</v>
      </c>
      <c r="K20" s="69">
        <v>-5.62855737474528E-2</v>
      </c>
      <c r="L20" s="7">
        <v>0.2069020104479975</v>
      </c>
      <c r="M20" s="7">
        <v>0.18191268191268195</v>
      </c>
      <c r="N20" s="7">
        <v>6.0524546065904516E-2</v>
      </c>
      <c r="O20" s="7">
        <v>0.75</v>
      </c>
      <c r="P20" s="69">
        <v>0.16637980493402171</v>
      </c>
    </row>
    <row r="21" spans="1:21" s="18" customFormat="1" x14ac:dyDescent="0.25">
      <c r="A21" s="36" t="s">
        <v>29</v>
      </c>
      <c r="B21" s="7">
        <v>0.12849315068493161</v>
      </c>
      <c r="C21" s="7">
        <v>0.44758064516129026</v>
      </c>
      <c r="D21" s="7">
        <v>4.6119235095612998E-2</v>
      </c>
      <c r="E21" s="7">
        <v>-0.13636363636363635</v>
      </c>
      <c r="F21" s="69">
        <v>0.20390662220104816</v>
      </c>
      <c r="G21" s="7">
        <v>0.16242038216560517</v>
      </c>
      <c r="H21" s="7">
        <v>5.3398058252427161E-2</v>
      </c>
      <c r="I21" s="7">
        <v>-5.7264050901378538E-2</v>
      </c>
      <c r="J21" s="7" t="s">
        <v>18</v>
      </c>
      <c r="K21" s="69">
        <v>9.8761123713139165E-2</v>
      </c>
      <c r="L21" s="7">
        <v>5.4398925453324365E-2</v>
      </c>
      <c r="M21" s="7">
        <v>0.14843205574912899</v>
      </c>
      <c r="N21" s="7">
        <v>0</v>
      </c>
      <c r="O21" s="7" t="s">
        <v>18</v>
      </c>
      <c r="P21" s="69">
        <v>7.0014936519790849E-2</v>
      </c>
    </row>
    <row r="22" spans="1:21" x14ac:dyDescent="0.25">
      <c r="A22" s="65" t="s">
        <v>21</v>
      </c>
      <c r="B22" s="66">
        <v>6.5436241610738355E-2</v>
      </c>
      <c r="C22" s="66">
        <v>1.106299212598425</v>
      </c>
      <c r="D22" s="66">
        <v>0</v>
      </c>
      <c r="E22" s="66">
        <v>6.2258953168043973E-2</v>
      </c>
      <c r="F22" s="70">
        <v>0.13252074688796678</v>
      </c>
      <c r="G22" s="66">
        <v>-6.0430898581187553E-2</v>
      </c>
      <c r="H22" s="66">
        <v>-0.32446808510638303</v>
      </c>
      <c r="I22" s="66">
        <v>-2</v>
      </c>
      <c r="J22" s="66">
        <v>-6.1530506721820033E-2</v>
      </c>
      <c r="K22" s="70">
        <v>-8.4954912197437116E-2</v>
      </c>
      <c r="L22" s="66">
        <v>-0.10615312353217476</v>
      </c>
      <c r="M22" s="66">
        <v>-2.5906735751295318E-2</v>
      </c>
      <c r="N22" s="66" t="s">
        <v>18</v>
      </c>
      <c r="O22" s="66">
        <v>0.11791907514450872</v>
      </c>
      <c r="P22" s="70">
        <v>-7.3027090694934849E-3</v>
      </c>
    </row>
    <row r="23" spans="1:21" s="19" customFormat="1" x14ac:dyDescent="0.25">
      <c r="A23" s="58" t="s">
        <v>7</v>
      </c>
      <c r="B23" s="67">
        <v>0.1639141989369779</v>
      </c>
      <c r="C23" s="67">
        <v>0.32420138529928666</v>
      </c>
      <c r="D23" s="67">
        <v>9.7672147159368894E-3</v>
      </c>
      <c r="E23" s="67">
        <v>4.5751633986928164E-2</v>
      </c>
      <c r="F23" s="71">
        <v>0.17137190617853593</v>
      </c>
      <c r="G23" s="67">
        <v>2.0924481643522785E-3</v>
      </c>
      <c r="H23" s="67">
        <v>-7.8849633368250682E-2</v>
      </c>
      <c r="I23" s="67">
        <v>-1.4281129653401781E-2</v>
      </c>
      <c r="J23" s="67">
        <v>-8.4745762711864181E-3</v>
      </c>
      <c r="K23" s="71">
        <v>-1.7262982040930019E-2</v>
      </c>
      <c r="L23" s="67">
        <v>2.0968356843309444E-3</v>
      </c>
      <c r="M23" s="67">
        <v>0.22789990645463054</v>
      </c>
      <c r="N23" s="67">
        <v>3.9706373039706477E-2</v>
      </c>
      <c r="O23" s="67">
        <v>0.12633352049410451</v>
      </c>
      <c r="P23" s="71">
        <v>5.1837750768780166E-2</v>
      </c>
    </row>
    <row r="24" spans="1:21" s="18" customFormat="1" x14ac:dyDescent="0.25">
      <c r="A24" s="15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</row>
    <row r="25" spans="1:21" s="13" customFormat="1" ht="15" hidden="1" customHeight="1" outlineLevel="1" x14ac:dyDescent="0.25">
      <c r="A25" s="78"/>
      <c r="B25" s="199" t="s">
        <v>56</v>
      </c>
      <c r="C25" s="199"/>
      <c r="D25" s="199"/>
      <c r="E25" s="199"/>
      <c r="F25" s="200"/>
      <c r="G25" s="199" t="s">
        <v>37</v>
      </c>
      <c r="H25" s="199"/>
      <c r="I25" s="199"/>
      <c r="J25" s="199"/>
      <c r="K25" s="200"/>
      <c r="L25" s="199" t="s">
        <v>36</v>
      </c>
      <c r="M25" s="199"/>
      <c r="N25" s="199"/>
      <c r="O25" s="199"/>
      <c r="P25" s="200"/>
      <c r="Q25" s="199" t="s">
        <v>35</v>
      </c>
      <c r="R25" s="199"/>
      <c r="S25" s="199"/>
      <c r="T25" s="199"/>
      <c r="U25" s="200"/>
    </row>
    <row r="26" spans="1:21" s="19" customFormat="1" ht="38.25" hidden="1" outlineLevel="1" x14ac:dyDescent="0.25">
      <c r="A26" s="95" t="s">
        <v>24</v>
      </c>
      <c r="B26" s="92" t="s">
        <v>6</v>
      </c>
      <c r="C26" s="93" t="s">
        <v>41</v>
      </c>
      <c r="D26" s="93" t="s">
        <v>42</v>
      </c>
      <c r="E26" s="93" t="s">
        <v>21</v>
      </c>
      <c r="F26" s="94" t="s">
        <v>16</v>
      </c>
      <c r="G26" s="92" t="s">
        <v>6</v>
      </c>
      <c r="H26" s="93" t="s">
        <v>41</v>
      </c>
      <c r="I26" s="93" t="s">
        <v>42</v>
      </c>
      <c r="J26" s="93" t="s">
        <v>21</v>
      </c>
      <c r="K26" s="94" t="s">
        <v>16</v>
      </c>
      <c r="L26" s="92" t="s">
        <v>6</v>
      </c>
      <c r="M26" s="93" t="s">
        <v>41</v>
      </c>
      <c r="N26" s="93" t="s">
        <v>42</v>
      </c>
      <c r="O26" s="93" t="s">
        <v>21</v>
      </c>
      <c r="P26" s="94" t="s">
        <v>16</v>
      </c>
      <c r="Q26" s="92" t="s">
        <v>58</v>
      </c>
      <c r="R26" s="93" t="s">
        <v>41</v>
      </c>
      <c r="S26" s="93" t="s">
        <v>42</v>
      </c>
      <c r="T26" s="93" t="s">
        <v>21</v>
      </c>
      <c r="U26" s="94" t="s">
        <v>16</v>
      </c>
    </row>
    <row r="27" spans="1:21" s="18" customFormat="1" hidden="1" outlineLevel="1" x14ac:dyDescent="0.25">
      <c r="A27" s="4" t="s">
        <v>27</v>
      </c>
      <c r="B27" s="7" t="s">
        <v>18</v>
      </c>
      <c r="C27" s="7" t="s">
        <v>18</v>
      </c>
      <c r="D27" s="7" t="s">
        <v>18</v>
      </c>
      <c r="E27" s="7" t="s">
        <v>18</v>
      </c>
      <c r="F27" s="69" t="s">
        <v>18</v>
      </c>
      <c r="G27" s="7" t="s">
        <v>18</v>
      </c>
      <c r="H27" s="7" t="s">
        <v>18</v>
      </c>
      <c r="I27" s="7" t="s">
        <v>18</v>
      </c>
      <c r="J27" s="7" t="s">
        <v>18</v>
      </c>
      <c r="K27" s="69" t="s">
        <v>18</v>
      </c>
      <c r="L27" s="7" t="s">
        <v>18</v>
      </c>
      <c r="M27" s="7" t="s">
        <v>18</v>
      </c>
      <c r="N27" s="7" t="s">
        <v>18</v>
      </c>
      <c r="O27" s="7" t="s">
        <v>18</v>
      </c>
      <c r="P27" s="69" t="s">
        <v>18</v>
      </c>
      <c r="Q27" s="7" t="s">
        <v>18</v>
      </c>
      <c r="R27" s="7" t="s">
        <v>18</v>
      </c>
      <c r="S27" s="7" t="s">
        <v>18</v>
      </c>
      <c r="T27" s="7" t="s">
        <v>18</v>
      </c>
      <c r="U27" s="69" t="s">
        <v>18</v>
      </c>
    </row>
    <row r="28" spans="1:21" s="18" customFormat="1" hidden="1" outlineLevel="1" x14ac:dyDescent="0.25">
      <c r="A28" s="4" t="s">
        <v>19</v>
      </c>
      <c r="B28" s="7" t="s">
        <v>18</v>
      </c>
      <c r="C28" s="7" t="s">
        <v>18</v>
      </c>
      <c r="D28" s="7" t="s">
        <v>18</v>
      </c>
      <c r="E28" s="7" t="s">
        <v>18</v>
      </c>
      <c r="F28" s="69" t="s">
        <v>18</v>
      </c>
      <c r="G28" s="7" t="s">
        <v>18</v>
      </c>
      <c r="H28" s="7" t="s">
        <v>18</v>
      </c>
      <c r="I28" s="7" t="s">
        <v>18</v>
      </c>
      <c r="J28" s="7" t="s">
        <v>18</v>
      </c>
      <c r="K28" s="69" t="s">
        <v>18</v>
      </c>
      <c r="L28" s="7" t="s">
        <v>18</v>
      </c>
      <c r="M28" s="7" t="s">
        <v>18</v>
      </c>
      <c r="N28" s="7" t="s">
        <v>18</v>
      </c>
      <c r="O28" s="7" t="s">
        <v>18</v>
      </c>
      <c r="P28" s="69" t="s">
        <v>18</v>
      </c>
      <c r="Q28" s="7" t="s">
        <v>18</v>
      </c>
      <c r="R28" s="7" t="s">
        <v>18</v>
      </c>
      <c r="S28" s="7" t="s">
        <v>18</v>
      </c>
      <c r="T28" s="7" t="s">
        <v>18</v>
      </c>
      <c r="U28" s="69" t="s">
        <v>18</v>
      </c>
    </row>
    <row r="29" spans="1:21" s="18" customFormat="1" hidden="1" outlineLevel="1" x14ac:dyDescent="0.25">
      <c r="A29" s="36" t="s">
        <v>15</v>
      </c>
      <c r="B29" s="7" t="s">
        <v>18</v>
      </c>
      <c r="C29" s="7" t="s">
        <v>18</v>
      </c>
      <c r="D29" s="7" t="s">
        <v>18</v>
      </c>
      <c r="E29" s="7" t="s">
        <v>18</v>
      </c>
      <c r="F29" s="69" t="s">
        <v>18</v>
      </c>
      <c r="G29" s="7" t="s">
        <v>18</v>
      </c>
      <c r="H29" s="7" t="s">
        <v>18</v>
      </c>
      <c r="I29" s="7" t="s">
        <v>18</v>
      </c>
      <c r="J29" s="7" t="s">
        <v>18</v>
      </c>
      <c r="K29" s="69" t="s">
        <v>18</v>
      </c>
      <c r="L29" s="7" t="s">
        <v>18</v>
      </c>
      <c r="M29" s="7" t="s">
        <v>18</v>
      </c>
      <c r="N29" s="7" t="s">
        <v>18</v>
      </c>
      <c r="O29" s="7" t="s">
        <v>18</v>
      </c>
      <c r="P29" s="69" t="s">
        <v>18</v>
      </c>
      <c r="Q29" s="7" t="s">
        <v>18</v>
      </c>
      <c r="R29" s="7" t="s">
        <v>18</v>
      </c>
      <c r="S29" s="7" t="s">
        <v>18</v>
      </c>
      <c r="T29" s="7" t="s">
        <v>18</v>
      </c>
      <c r="U29" s="69" t="s">
        <v>18</v>
      </c>
    </row>
    <row r="30" spans="1:21" s="18" customFormat="1" hidden="1" outlineLevel="1" x14ac:dyDescent="0.25">
      <c r="A30" s="36" t="s">
        <v>28</v>
      </c>
      <c r="B30" s="7" t="s">
        <v>18</v>
      </c>
      <c r="C30" s="7" t="s">
        <v>18</v>
      </c>
      <c r="D30" s="7" t="s">
        <v>18</v>
      </c>
      <c r="E30" s="7" t="s">
        <v>18</v>
      </c>
      <c r="F30" s="69" t="s">
        <v>18</v>
      </c>
      <c r="G30" s="7" t="s">
        <v>18</v>
      </c>
      <c r="H30" s="7" t="s">
        <v>18</v>
      </c>
      <c r="I30" s="7" t="s">
        <v>18</v>
      </c>
      <c r="J30" s="7" t="s">
        <v>18</v>
      </c>
      <c r="K30" s="69" t="s">
        <v>18</v>
      </c>
      <c r="L30" s="7" t="s">
        <v>18</v>
      </c>
      <c r="M30" s="7" t="s">
        <v>18</v>
      </c>
      <c r="N30" s="7" t="s">
        <v>18</v>
      </c>
      <c r="O30" s="7" t="s">
        <v>18</v>
      </c>
      <c r="P30" s="69" t="s">
        <v>18</v>
      </c>
      <c r="Q30" s="7" t="s">
        <v>18</v>
      </c>
      <c r="R30" s="7" t="s">
        <v>18</v>
      </c>
      <c r="S30" s="7" t="s">
        <v>18</v>
      </c>
      <c r="T30" s="7" t="s">
        <v>18</v>
      </c>
      <c r="U30" s="69" t="s">
        <v>18</v>
      </c>
    </row>
    <row r="31" spans="1:21" s="18" customFormat="1" hidden="1" outlineLevel="1" x14ac:dyDescent="0.25">
      <c r="A31" s="36" t="s">
        <v>29</v>
      </c>
      <c r="B31" s="7" t="s">
        <v>18</v>
      </c>
      <c r="C31" s="7" t="s">
        <v>18</v>
      </c>
      <c r="D31" s="7" t="s">
        <v>18</v>
      </c>
      <c r="E31" s="7" t="s">
        <v>18</v>
      </c>
      <c r="F31" s="69" t="s">
        <v>18</v>
      </c>
      <c r="G31" s="7" t="s">
        <v>18</v>
      </c>
      <c r="H31" s="7" t="s">
        <v>18</v>
      </c>
      <c r="I31" s="7" t="s">
        <v>18</v>
      </c>
      <c r="J31" s="7" t="s">
        <v>18</v>
      </c>
      <c r="K31" s="69" t="s">
        <v>18</v>
      </c>
      <c r="L31" s="7" t="s">
        <v>18</v>
      </c>
      <c r="M31" s="7" t="s">
        <v>18</v>
      </c>
      <c r="N31" s="7" t="s">
        <v>18</v>
      </c>
      <c r="O31" s="7" t="s">
        <v>18</v>
      </c>
      <c r="P31" s="69" t="s">
        <v>18</v>
      </c>
      <c r="Q31" s="7" t="s">
        <v>18</v>
      </c>
      <c r="R31" s="7" t="s">
        <v>18</v>
      </c>
      <c r="S31" s="7" t="s">
        <v>18</v>
      </c>
      <c r="T31" s="7" t="s">
        <v>18</v>
      </c>
      <c r="U31" s="69" t="s">
        <v>18</v>
      </c>
    </row>
    <row r="32" spans="1:21" hidden="1" outlineLevel="1" x14ac:dyDescent="0.25">
      <c r="A32" s="65" t="s">
        <v>21</v>
      </c>
      <c r="B32" s="66" t="s">
        <v>18</v>
      </c>
      <c r="C32" s="66" t="s">
        <v>18</v>
      </c>
      <c r="D32" s="66" t="s">
        <v>18</v>
      </c>
      <c r="E32" s="66" t="s">
        <v>18</v>
      </c>
      <c r="F32" s="70" t="s">
        <v>18</v>
      </c>
      <c r="G32" s="66" t="s">
        <v>18</v>
      </c>
      <c r="H32" s="66" t="s">
        <v>18</v>
      </c>
      <c r="I32" s="66" t="s">
        <v>18</v>
      </c>
      <c r="J32" s="66" t="s">
        <v>18</v>
      </c>
      <c r="K32" s="70" t="s">
        <v>18</v>
      </c>
      <c r="L32" s="66" t="s">
        <v>18</v>
      </c>
      <c r="M32" s="66" t="s">
        <v>18</v>
      </c>
      <c r="N32" s="66" t="s">
        <v>18</v>
      </c>
      <c r="O32" s="66" t="s">
        <v>18</v>
      </c>
      <c r="P32" s="70" t="s">
        <v>18</v>
      </c>
      <c r="Q32" s="66" t="s">
        <v>18</v>
      </c>
      <c r="R32" s="66" t="s">
        <v>18</v>
      </c>
      <c r="S32" s="66" t="s">
        <v>18</v>
      </c>
      <c r="T32" s="66" t="s">
        <v>18</v>
      </c>
      <c r="U32" s="70" t="s">
        <v>18</v>
      </c>
    </row>
    <row r="33" spans="1:33" s="19" customFormat="1" hidden="1" outlineLevel="1" x14ac:dyDescent="0.25">
      <c r="A33" s="58" t="s">
        <v>7</v>
      </c>
      <c r="B33" s="67" t="s">
        <v>18</v>
      </c>
      <c r="C33" s="67" t="s">
        <v>18</v>
      </c>
      <c r="D33" s="67" t="s">
        <v>18</v>
      </c>
      <c r="E33" s="67" t="s">
        <v>18</v>
      </c>
      <c r="F33" s="71" t="s">
        <v>18</v>
      </c>
      <c r="G33" s="67" t="s">
        <v>18</v>
      </c>
      <c r="H33" s="67" t="s">
        <v>18</v>
      </c>
      <c r="I33" s="67" t="s">
        <v>18</v>
      </c>
      <c r="J33" s="67" t="s">
        <v>18</v>
      </c>
      <c r="K33" s="71" t="s">
        <v>18</v>
      </c>
      <c r="L33" s="67" t="s">
        <v>18</v>
      </c>
      <c r="M33" s="67" t="s">
        <v>18</v>
      </c>
      <c r="N33" s="67" t="s">
        <v>18</v>
      </c>
      <c r="O33" s="67" t="s">
        <v>18</v>
      </c>
      <c r="P33" s="71" t="s">
        <v>18</v>
      </c>
      <c r="Q33" s="67" t="s">
        <v>18</v>
      </c>
      <c r="R33" s="67" t="s">
        <v>18</v>
      </c>
      <c r="S33" s="67" t="s">
        <v>18</v>
      </c>
      <c r="T33" s="67" t="s">
        <v>18</v>
      </c>
      <c r="U33" s="71" t="s">
        <v>18</v>
      </c>
    </row>
    <row r="34" spans="1:33" s="19" customFormat="1" hidden="1" outlineLevel="1" x14ac:dyDescent="0.25">
      <c r="A34" s="23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</row>
    <row r="35" spans="1:33" s="14" customFormat="1" collapsed="1" x14ac:dyDescent="0.25">
      <c r="A35" s="3" t="s">
        <v>33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33" s="13" customFormat="1" x14ac:dyDescent="0.25">
      <c r="A36" s="82"/>
      <c r="B36" s="199" t="s">
        <v>57</v>
      </c>
      <c r="C36" s="199"/>
      <c r="D36" s="199"/>
      <c r="E36" s="199"/>
      <c r="F36" s="200"/>
      <c r="G36" s="199" t="s">
        <v>39</v>
      </c>
      <c r="H36" s="199"/>
      <c r="I36" s="199"/>
      <c r="J36" s="199"/>
      <c r="K36" s="200"/>
      <c r="L36" s="199" t="s">
        <v>38</v>
      </c>
      <c r="M36" s="199"/>
      <c r="N36" s="199"/>
      <c r="O36" s="199"/>
      <c r="P36" s="200"/>
      <c r="Q36" s="199" t="s">
        <v>31</v>
      </c>
      <c r="R36" s="199"/>
      <c r="S36" s="199"/>
      <c r="T36" s="199"/>
      <c r="U36" s="200"/>
      <c r="V36" s="199" t="s">
        <v>32</v>
      </c>
      <c r="W36" s="199"/>
      <c r="X36" s="199"/>
      <c r="Y36" s="199"/>
      <c r="Z36" s="200"/>
    </row>
    <row r="37" spans="1:33" s="13" customFormat="1" ht="38.25" x14ac:dyDescent="0.25">
      <c r="A37" s="91" t="s">
        <v>10</v>
      </c>
      <c r="B37" s="92" t="s">
        <v>6</v>
      </c>
      <c r="C37" s="93" t="s">
        <v>41</v>
      </c>
      <c r="D37" s="93" t="s">
        <v>42</v>
      </c>
      <c r="E37" s="93" t="s">
        <v>21</v>
      </c>
      <c r="F37" s="94" t="s">
        <v>16</v>
      </c>
      <c r="G37" s="92" t="s">
        <v>6</v>
      </c>
      <c r="H37" s="93" t="s">
        <v>41</v>
      </c>
      <c r="I37" s="93" t="s">
        <v>42</v>
      </c>
      <c r="J37" s="93" t="s">
        <v>21</v>
      </c>
      <c r="K37" s="94" t="s">
        <v>16</v>
      </c>
      <c r="L37" s="92" t="s">
        <v>6</v>
      </c>
      <c r="M37" s="93" t="s">
        <v>41</v>
      </c>
      <c r="N37" s="93" t="s">
        <v>42</v>
      </c>
      <c r="O37" s="93" t="s">
        <v>21</v>
      </c>
      <c r="P37" s="94" t="s">
        <v>16</v>
      </c>
      <c r="Q37" s="92" t="s">
        <v>6</v>
      </c>
      <c r="R37" s="93" t="s">
        <v>41</v>
      </c>
      <c r="S37" s="93" t="s">
        <v>42</v>
      </c>
      <c r="T37" s="93" t="s">
        <v>21</v>
      </c>
      <c r="U37" s="94" t="s">
        <v>16</v>
      </c>
      <c r="V37" s="92" t="s">
        <v>6</v>
      </c>
      <c r="W37" s="93" t="s">
        <v>41</v>
      </c>
      <c r="X37" s="93" t="s">
        <v>42</v>
      </c>
      <c r="Y37" s="93" t="s">
        <v>21</v>
      </c>
      <c r="Z37" s="94" t="s">
        <v>16</v>
      </c>
      <c r="AA37"/>
      <c r="AB37"/>
      <c r="AC37"/>
      <c r="AD37"/>
      <c r="AE37"/>
      <c r="AF37"/>
      <c r="AG37"/>
    </row>
    <row r="38" spans="1:33" x14ac:dyDescent="0.25">
      <c r="A38" s="4" t="s">
        <v>27</v>
      </c>
      <c r="B38" s="85">
        <v>23286</v>
      </c>
      <c r="C38" s="88">
        <v>4881</v>
      </c>
      <c r="D38" s="88">
        <v>3171</v>
      </c>
      <c r="E38" s="88">
        <v>8</v>
      </c>
      <c r="F38" s="89">
        <v>31346</v>
      </c>
      <c r="G38" s="85">
        <v>17412</v>
      </c>
      <c r="H38" s="88">
        <v>3539</v>
      </c>
      <c r="I38" s="88">
        <v>2548</v>
      </c>
      <c r="J38" s="88">
        <v>3</v>
      </c>
      <c r="K38" s="89">
        <v>23502</v>
      </c>
      <c r="L38" s="85">
        <f>+L6+Q6</f>
        <v>11622</v>
      </c>
      <c r="M38" s="88">
        <f t="shared" ref="M38:P38" si="4">+M6+R6</f>
        <v>2494</v>
      </c>
      <c r="N38" s="88">
        <f t="shared" si="4"/>
        <v>1525</v>
      </c>
      <c r="O38" s="88">
        <f t="shared" si="4"/>
        <v>3</v>
      </c>
      <c r="P38" s="89">
        <f t="shared" si="4"/>
        <v>15644</v>
      </c>
      <c r="Q38" s="85">
        <f>+Q6</f>
        <v>6406</v>
      </c>
      <c r="R38" s="88">
        <f t="shared" ref="R38:U38" si="5">+R6</f>
        <v>1243</v>
      </c>
      <c r="S38" s="88">
        <f t="shared" si="5"/>
        <v>761</v>
      </c>
      <c r="T38" s="88">
        <f t="shared" si="5"/>
        <v>0</v>
      </c>
      <c r="U38" s="89">
        <f t="shared" si="5"/>
        <v>8410</v>
      </c>
      <c r="V38" s="16">
        <v>23652</v>
      </c>
      <c r="W38" s="17">
        <v>4470</v>
      </c>
      <c r="X38" s="17">
        <v>3330</v>
      </c>
      <c r="Y38" s="17">
        <v>5</v>
      </c>
      <c r="Z38" s="74">
        <v>31457</v>
      </c>
      <c r="AA38"/>
      <c r="AB38"/>
      <c r="AC38"/>
      <c r="AD38"/>
      <c r="AE38"/>
      <c r="AF38"/>
      <c r="AG38"/>
    </row>
    <row r="39" spans="1:33" x14ac:dyDescent="0.25">
      <c r="A39" s="4" t="s">
        <v>19</v>
      </c>
      <c r="B39" s="85">
        <v>16076</v>
      </c>
      <c r="C39" s="88">
        <v>5718</v>
      </c>
      <c r="D39" s="88">
        <v>1776</v>
      </c>
      <c r="E39" s="88">
        <v>13</v>
      </c>
      <c r="F39" s="89">
        <v>23583</v>
      </c>
      <c r="G39" s="85">
        <v>11841</v>
      </c>
      <c r="H39" s="88">
        <v>4001</v>
      </c>
      <c r="I39" s="88">
        <v>1266</v>
      </c>
      <c r="J39" s="88">
        <v>10</v>
      </c>
      <c r="K39" s="89">
        <v>17118</v>
      </c>
      <c r="L39" s="85">
        <f t="shared" ref="L39:P39" si="6">+L7+Q7</f>
        <v>8052</v>
      </c>
      <c r="M39" s="88">
        <f t="shared" si="6"/>
        <v>2574</v>
      </c>
      <c r="N39" s="88">
        <f t="shared" si="6"/>
        <v>836</v>
      </c>
      <c r="O39" s="88">
        <f t="shared" si="6"/>
        <v>3</v>
      </c>
      <c r="P39" s="89">
        <f t="shared" si="6"/>
        <v>11465</v>
      </c>
      <c r="Q39" s="85">
        <f t="shared" ref="Q39:U39" si="7">+Q7</f>
        <v>4273</v>
      </c>
      <c r="R39" s="88">
        <f t="shared" si="7"/>
        <v>885</v>
      </c>
      <c r="S39" s="88">
        <f t="shared" si="7"/>
        <v>404</v>
      </c>
      <c r="T39" s="88">
        <f t="shared" si="7"/>
        <v>2</v>
      </c>
      <c r="U39" s="89">
        <f t="shared" si="7"/>
        <v>5564</v>
      </c>
      <c r="V39" s="16">
        <v>18338</v>
      </c>
      <c r="W39" s="17">
        <v>7142</v>
      </c>
      <c r="X39" s="185">
        <v>1504</v>
      </c>
      <c r="Y39" s="17">
        <v>9</v>
      </c>
      <c r="Z39" s="74">
        <v>26993</v>
      </c>
      <c r="AA39"/>
      <c r="AB39"/>
      <c r="AC39"/>
      <c r="AD39"/>
      <c r="AE39"/>
      <c r="AF39"/>
      <c r="AG39"/>
    </row>
    <row r="40" spans="1:33" x14ac:dyDescent="0.25">
      <c r="A40" s="36" t="s">
        <v>15</v>
      </c>
      <c r="B40" s="85">
        <v>40612</v>
      </c>
      <c r="C40" s="88">
        <v>7954</v>
      </c>
      <c r="D40" s="88">
        <v>3321</v>
      </c>
      <c r="E40" s="88">
        <v>114</v>
      </c>
      <c r="F40" s="89">
        <v>52001</v>
      </c>
      <c r="G40" s="85">
        <v>28731</v>
      </c>
      <c r="H40" s="88">
        <v>5861</v>
      </c>
      <c r="I40" s="88">
        <v>2647</v>
      </c>
      <c r="J40" s="88">
        <v>77</v>
      </c>
      <c r="K40" s="89">
        <v>37316</v>
      </c>
      <c r="L40" s="85">
        <f t="shared" ref="L40:P40" si="8">+L8+Q8</f>
        <v>19253</v>
      </c>
      <c r="M40" s="88">
        <f t="shared" si="8"/>
        <v>3843</v>
      </c>
      <c r="N40" s="88">
        <f t="shared" si="8"/>
        <v>1850</v>
      </c>
      <c r="O40" s="88">
        <f t="shared" si="8"/>
        <v>51</v>
      </c>
      <c r="P40" s="89">
        <f t="shared" si="8"/>
        <v>24997</v>
      </c>
      <c r="Q40" s="85">
        <f t="shared" ref="Q40:U40" si="9">+Q8</f>
        <v>9373</v>
      </c>
      <c r="R40" s="88">
        <f t="shared" si="9"/>
        <v>1717</v>
      </c>
      <c r="S40" s="88">
        <f t="shared" si="9"/>
        <v>912</v>
      </c>
      <c r="T40" s="88">
        <f t="shared" si="9"/>
        <v>25</v>
      </c>
      <c r="U40" s="89">
        <f t="shared" si="9"/>
        <v>12027</v>
      </c>
      <c r="V40" s="16">
        <v>37822</v>
      </c>
      <c r="W40" s="17">
        <v>7515</v>
      </c>
      <c r="X40" s="185">
        <v>6166</v>
      </c>
      <c r="Y40" s="17">
        <v>85</v>
      </c>
      <c r="Z40" s="74">
        <v>51588</v>
      </c>
      <c r="AA40"/>
      <c r="AB40"/>
      <c r="AC40"/>
      <c r="AD40"/>
      <c r="AE40"/>
      <c r="AF40"/>
      <c r="AG40"/>
    </row>
    <row r="41" spans="1:33" x14ac:dyDescent="0.25">
      <c r="A41" s="36" t="s">
        <v>28</v>
      </c>
      <c r="B41" s="85">
        <v>29829</v>
      </c>
      <c r="C41" s="88">
        <v>14099</v>
      </c>
      <c r="D41" s="88">
        <v>12600</v>
      </c>
      <c r="E41" s="88">
        <v>273</v>
      </c>
      <c r="F41" s="89">
        <v>56801</v>
      </c>
      <c r="G41" s="85">
        <v>21054</v>
      </c>
      <c r="H41" s="88">
        <v>9490</v>
      </c>
      <c r="I41" s="88">
        <v>9133</v>
      </c>
      <c r="J41" s="88">
        <v>185</v>
      </c>
      <c r="K41" s="89">
        <v>39862</v>
      </c>
      <c r="L41" s="85">
        <f t="shared" ref="L41:P41" si="10">+L9+Q9</f>
        <v>13941</v>
      </c>
      <c r="M41" s="88">
        <f t="shared" si="10"/>
        <v>6297</v>
      </c>
      <c r="N41" s="88">
        <f t="shared" si="10"/>
        <v>6128</v>
      </c>
      <c r="O41" s="88">
        <f t="shared" si="10"/>
        <v>66</v>
      </c>
      <c r="P41" s="89">
        <f t="shared" si="10"/>
        <v>26432</v>
      </c>
      <c r="Q41" s="85">
        <f t="shared" ref="Q41:U41" si="11">+Q9</f>
        <v>6317</v>
      </c>
      <c r="R41" s="88">
        <f t="shared" si="11"/>
        <v>2886</v>
      </c>
      <c r="S41" s="88">
        <f t="shared" si="11"/>
        <v>2974</v>
      </c>
      <c r="T41" s="88">
        <f t="shared" si="11"/>
        <v>24</v>
      </c>
      <c r="U41" s="89">
        <f t="shared" si="11"/>
        <v>12201</v>
      </c>
      <c r="V41" s="16">
        <v>33645</v>
      </c>
      <c r="W41" s="17">
        <v>16215</v>
      </c>
      <c r="X41" s="185">
        <v>12523</v>
      </c>
      <c r="Y41" s="17">
        <v>110</v>
      </c>
      <c r="Z41" s="74">
        <v>62493</v>
      </c>
      <c r="AA41"/>
      <c r="AB41"/>
      <c r="AC41"/>
      <c r="AD41"/>
      <c r="AE41"/>
      <c r="AF41"/>
      <c r="AG41"/>
    </row>
    <row r="42" spans="1:33" x14ac:dyDescent="0.25">
      <c r="A42" s="36" t="s">
        <v>29</v>
      </c>
      <c r="B42" s="85">
        <v>13887</v>
      </c>
      <c r="C42" s="88">
        <v>7332</v>
      </c>
      <c r="D42" s="88">
        <v>3705</v>
      </c>
      <c r="E42" s="88">
        <v>41</v>
      </c>
      <c r="F42" s="89">
        <v>24965</v>
      </c>
      <c r="G42" s="85">
        <v>9768</v>
      </c>
      <c r="H42" s="88">
        <v>4819</v>
      </c>
      <c r="I42" s="88">
        <v>2775</v>
      </c>
      <c r="J42" s="88">
        <v>22</v>
      </c>
      <c r="K42" s="89">
        <v>17384</v>
      </c>
      <c r="L42" s="85">
        <f t="shared" ref="L42:P42" si="12">+L10+Q10</f>
        <v>6118</v>
      </c>
      <c r="M42" s="88">
        <f t="shared" si="12"/>
        <v>3083</v>
      </c>
      <c r="N42" s="88">
        <f t="shared" si="12"/>
        <v>1886</v>
      </c>
      <c r="O42" s="88">
        <f t="shared" si="12"/>
        <v>0</v>
      </c>
      <c r="P42" s="89">
        <f t="shared" si="12"/>
        <v>11087</v>
      </c>
      <c r="Q42" s="85">
        <f t="shared" ref="Q42:U42" si="13">+Q10</f>
        <v>2978</v>
      </c>
      <c r="R42" s="88">
        <f t="shared" si="13"/>
        <v>1435</v>
      </c>
      <c r="S42" s="88">
        <f t="shared" si="13"/>
        <v>943</v>
      </c>
      <c r="T42" s="88">
        <f t="shared" si="13"/>
        <v>0</v>
      </c>
      <c r="U42" s="89">
        <f t="shared" si="13"/>
        <v>5356</v>
      </c>
      <c r="V42" s="16">
        <v>15916</v>
      </c>
      <c r="W42" s="17">
        <v>7427</v>
      </c>
      <c r="X42" s="185">
        <v>4028</v>
      </c>
      <c r="Y42" s="17">
        <v>1</v>
      </c>
      <c r="Z42" s="74">
        <v>27372</v>
      </c>
      <c r="AA42"/>
      <c r="AB42"/>
      <c r="AC42"/>
      <c r="AD42"/>
      <c r="AE42"/>
      <c r="AF42"/>
      <c r="AG42"/>
    </row>
    <row r="43" spans="1:33" x14ac:dyDescent="0.25">
      <c r="A43" s="65" t="s">
        <v>21</v>
      </c>
      <c r="B43" s="87">
        <v>7725</v>
      </c>
      <c r="C43" s="86">
        <v>1551</v>
      </c>
      <c r="D43" s="86">
        <v>-1</v>
      </c>
      <c r="E43" s="86">
        <v>7407</v>
      </c>
      <c r="F43" s="90">
        <v>16682</v>
      </c>
      <c r="G43" s="87">
        <v>5820</v>
      </c>
      <c r="H43" s="86">
        <v>1016</v>
      </c>
      <c r="I43" s="86">
        <v>0</v>
      </c>
      <c r="J43" s="86">
        <v>5479</v>
      </c>
      <c r="K43" s="90">
        <v>12315</v>
      </c>
      <c r="L43" s="87">
        <f t="shared" ref="L43:P43" si="14">+L11+Q11</f>
        <v>4032</v>
      </c>
      <c r="M43" s="86">
        <f t="shared" si="14"/>
        <v>762</v>
      </c>
      <c r="N43" s="86">
        <f t="shared" si="14"/>
        <v>1</v>
      </c>
      <c r="O43" s="86">
        <f t="shared" si="14"/>
        <v>3664</v>
      </c>
      <c r="P43" s="90">
        <f t="shared" si="14"/>
        <v>8459</v>
      </c>
      <c r="Q43" s="87">
        <f t="shared" ref="Q43:U43" si="15">+Q11</f>
        <v>2131</v>
      </c>
      <c r="R43" s="86">
        <f t="shared" si="15"/>
        <v>383</v>
      </c>
      <c r="S43" s="86">
        <f t="shared" si="15"/>
        <v>1</v>
      </c>
      <c r="T43" s="86">
        <f t="shared" si="15"/>
        <v>1730</v>
      </c>
      <c r="U43" s="90">
        <f t="shared" si="15"/>
        <v>4245</v>
      </c>
      <c r="V43" s="54">
        <v>9492</v>
      </c>
      <c r="W43" s="55">
        <v>2445</v>
      </c>
      <c r="X43" s="186">
        <v>0</v>
      </c>
      <c r="Y43" s="55">
        <v>8476</v>
      </c>
      <c r="Z43" s="75">
        <v>20413</v>
      </c>
      <c r="AA43"/>
      <c r="AB43"/>
      <c r="AC43"/>
      <c r="AD43"/>
      <c r="AE43"/>
      <c r="AF43"/>
      <c r="AG43"/>
    </row>
    <row r="44" spans="1:33" s="19" customFormat="1" x14ac:dyDescent="0.25">
      <c r="A44" s="58" t="s">
        <v>7</v>
      </c>
      <c r="B44" s="59">
        <v>131415</v>
      </c>
      <c r="C44" s="59">
        <v>41535</v>
      </c>
      <c r="D44" s="59">
        <v>24572</v>
      </c>
      <c r="E44" s="59">
        <v>7856</v>
      </c>
      <c r="F44" s="62">
        <v>205378</v>
      </c>
      <c r="G44" s="59">
        <v>94626</v>
      </c>
      <c r="H44" s="59">
        <v>28726</v>
      </c>
      <c r="I44" s="59">
        <v>18369</v>
      </c>
      <c r="J44" s="59">
        <v>5776</v>
      </c>
      <c r="K44" s="62">
        <v>147497</v>
      </c>
      <c r="L44" s="201">
        <f t="shared" ref="L44:P44" si="16">+L12+Q12</f>
        <v>63018</v>
      </c>
      <c r="M44" s="201">
        <f t="shared" si="16"/>
        <v>19053</v>
      </c>
      <c r="N44" s="201">
        <f t="shared" si="16"/>
        <v>12226</v>
      </c>
      <c r="O44" s="201">
        <f t="shared" si="16"/>
        <v>3787</v>
      </c>
      <c r="P44" s="202">
        <f t="shared" si="16"/>
        <v>98084</v>
      </c>
      <c r="Q44" s="201">
        <f t="shared" ref="Q44:U44" si="17">+Q12</f>
        <v>31478</v>
      </c>
      <c r="R44" s="201">
        <f t="shared" si="17"/>
        <v>8549</v>
      </c>
      <c r="S44" s="201">
        <f t="shared" si="17"/>
        <v>5995</v>
      </c>
      <c r="T44" s="201">
        <f t="shared" si="17"/>
        <v>1781</v>
      </c>
      <c r="U44" s="202">
        <f t="shared" si="17"/>
        <v>47803</v>
      </c>
      <c r="V44" s="59">
        <v>138865</v>
      </c>
      <c r="W44" s="59">
        <v>45214</v>
      </c>
      <c r="X44" s="59">
        <v>27551</v>
      </c>
      <c r="Y44" s="59">
        <v>8686</v>
      </c>
      <c r="Z44" s="62">
        <v>220316</v>
      </c>
      <c r="AA44"/>
      <c r="AB44"/>
      <c r="AC44"/>
      <c r="AD44"/>
      <c r="AE44"/>
      <c r="AF44"/>
      <c r="AG44"/>
    </row>
    <row r="45" spans="1:33" s="102" customFormat="1" x14ac:dyDescent="0.25">
      <c r="A45" s="98" t="s">
        <v>40</v>
      </c>
      <c r="B45" s="99">
        <v>0.64</v>
      </c>
      <c r="C45" s="101">
        <v>0.2</v>
      </c>
      <c r="D45" s="100">
        <v>0.12</v>
      </c>
      <c r="E45" s="101">
        <v>0.04</v>
      </c>
      <c r="F45" s="69">
        <v>1</v>
      </c>
      <c r="G45" s="99">
        <v>0.64</v>
      </c>
      <c r="H45" s="101">
        <v>0.2</v>
      </c>
      <c r="I45" s="100">
        <v>0.12</v>
      </c>
      <c r="J45" s="101">
        <v>0.04</v>
      </c>
      <c r="K45" s="69">
        <v>1</v>
      </c>
      <c r="L45" s="99">
        <v>0.64</v>
      </c>
      <c r="M45" s="101">
        <v>0.19</v>
      </c>
      <c r="N45" s="100">
        <v>0.13</v>
      </c>
      <c r="O45" s="101">
        <v>0.04</v>
      </c>
      <c r="P45" s="69">
        <v>1</v>
      </c>
      <c r="Q45" s="99">
        <v>0.66</v>
      </c>
      <c r="R45" s="101">
        <v>0.18</v>
      </c>
      <c r="S45" s="100">
        <v>0.12000000000000001</v>
      </c>
      <c r="T45" s="101">
        <v>0.04</v>
      </c>
      <c r="U45" s="69">
        <v>1</v>
      </c>
      <c r="V45" s="99">
        <v>0.63</v>
      </c>
      <c r="W45" s="99">
        <v>0.21</v>
      </c>
      <c r="X45" s="100">
        <v>0.12000000000000001</v>
      </c>
      <c r="Y45" s="99">
        <v>0.04</v>
      </c>
      <c r="Z45" s="69">
        <v>1</v>
      </c>
    </row>
    <row r="46" spans="1:33" s="102" customFormat="1" x14ac:dyDescent="0.25">
      <c r="A46" s="98"/>
      <c r="B46" s="99"/>
      <c r="C46" s="101"/>
      <c r="D46" s="100"/>
      <c r="E46" s="101"/>
      <c r="F46" s="100"/>
      <c r="G46" s="99"/>
      <c r="H46" s="101"/>
      <c r="I46" s="100"/>
      <c r="J46" s="101"/>
      <c r="K46" s="100"/>
      <c r="L46" s="99"/>
      <c r="M46" s="101"/>
      <c r="N46" s="100"/>
      <c r="O46" s="101"/>
      <c r="P46" s="100"/>
      <c r="Q46" s="99"/>
      <c r="R46" s="101"/>
      <c r="S46" s="100"/>
      <c r="T46" s="101"/>
      <c r="U46" s="100"/>
      <c r="V46" s="99"/>
      <c r="W46" s="101"/>
      <c r="X46" s="100"/>
      <c r="Y46" s="101"/>
      <c r="Z46" s="100"/>
    </row>
    <row r="47" spans="1:33" s="13" customFormat="1" x14ac:dyDescent="0.25">
      <c r="A47" s="78"/>
      <c r="B47" s="199" t="s">
        <v>57</v>
      </c>
      <c r="C47" s="199"/>
      <c r="D47" s="199"/>
      <c r="E47" s="199"/>
      <c r="F47" s="200"/>
    </row>
    <row r="48" spans="1:33" s="19" customFormat="1" ht="38.25" x14ac:dyDescent="0.25">
      <c r="A48" s="95" t="s">
        <v>24</v>
      </c>
      <c r="B48" s="92" t="s">
        <v>6</v>
      </c>
      <c r="C48" s="93" t="s">
        <v>41</v>
      </c>
      <c r="D48" s="93" t="s">
        <v>42</v>
      </c>
      <c r="E48" s="93" t="s">
        <v>21</v>
      </c>
      <c r="F48" s="94" t="s">
        <v>16</v>
      </c>
    </row>
    <row r="49" spans="1:6" s="18" customFormat="1" x14ac:dyDescent="0.25">
      <c r="A49" s="4" t="s">
        <v>27</v>
      </c>
      <c r="B49" s="7">
        <v>-1.547437848807709E-2</v>
      </c>
      <c r="C49" s="7">
        <v>9.1946308724832226E-2</v>
      </c>
      <c r="D49" s="7">
        <v>-4.7747747747747704E-2</v>
      </c>
      <c r="E49" s="7">
        <v>0.60000000000000009</v>
      </c>
      <c r="F49" s="69">
        <v>-3.5286263788664174E-3</v>
      </c>
    </row>
    <row r="50" spans="1:6" s="18" customFormat="1" x14ac:dyDescent="0.25">
      <c r="A50" s="4" t="s">
        <v>19</v>
      </c>
      <c r="B50" s="7">
        <v>-0.12335041989311812</v>
      </c>
      <c r="C50" s="7">
        <v>-0.19938392607112854</v>
      </c>
      <c r="D50" s="7">
        <v>0.18085106382978733</v>
      </c>
      <c r="E50" s="7">
        <v>0.44444444444444442</v>
      </c>
      <c r="F50" s="69">
        <v>-0.12632904827177416</v>
      </c>
    </row>
    <row r="51" spans="1:6" s="18" customFormat="1" x14ac:dyDescent="0.25">
      <c r="A51" s="36" t="s">
        <v>15</v>
      </c>
      <c r="B51" s="7">
        <v>7.3766590873036941E-2</v>
      </c>
      <c r="C51" s="7">
        <v>5.8416500332667987E-2</v>
      </c>
      <c r="D51" s="7">
        <v>-0.46140123256568277</v>
      </c>
      <c r="E51" s="7">
        <v>0.34117647058823519</v>
      </c>
      <c r="F51" s="69">
        <v>8.0057377684732423E-3</v>
      </c>
    </row>
    <row r="52" spans="1:6" s="18" customFormat="1" x14ac:dyDescent="0.25">
      <c r="A52" s="36" t="s">
        <v>28</v>
      </c>
      <c r="B52" s="7">
        <v>-0.1134195274186357</v>
      </c>
      <c r="C52" s="7">
        <v>-0.13049645390070919</v>
      </c>
      <c r="D52" s="7">
        <v>6.1486864169928435E-3</v>
      </c>
      <c r="E52" s="7">
        <v>1.4818181818181819</v>
      </c>
      <c r="F52" s="69">
        <v>-9.1082201206535096E-2</v>
      </c>
    </row>
    <row r="53" spans="1:6" s="18" customFormat="1" x14ac:dyDescent="0.25">
      <c r="A53" s="36" t="s">
        <v>29</v>
      </c>
      <c r="B53" s="7">
        <v>-0.12748177934154314</v>
      </c>
      <c r="C53" s="7">
        <v>-1.2791167362326661E-2</v>
      </c>
      <c r="D53" s="7">
        <v>-8.0188679245283057E-2</v>
      </c>
      <c r="E53" s="7">
        <v>40</v>
      </c>
      <c r="F53" s="69">
        <v>-8.7936577524477588E-2</v>
      </c>
    </row>
    <row r="54" spans="1:6" x14ac:dyDescent="0.25">
      <c r="A54" s="65" t="s">
        <v>21</v>
      </c>
      <c r="B54" s="66">
        <v>-0.1861567635903919</v>
      </c>
      <c r="C54" s="66">
        <v>-0.3656441717791411</v>
      </c>
      <c r="D54" s="66" t="s">
        <v>18</v>
      </c>
      <c r="E54" s="66">
        <v>-0.12612081170363376</v>
      </c>
      <c r="F54" s="70">
        <v>-0.18277568216332729</v>
      </c>
    </row>
    <row r="55" spans="1:6" s="19" customFormat="1" x14ac:dyDescent="0.25">
      <c r="A55" s="58" t="s">
        <v>7</v>
      </c>
      <c r="B55" s="67">
        <v>-5.3649227667158739E-2</v>
      </c>
      <c r="C55" s="67">
        <v>-8.1368602645198407E-2</v>
      </c>
      <c r="D55" s="67">
        <v>-0.10812674676055312</v>
      </c>
      <c r="E55" s="67">
        <v>-9.5556067234630393E-2</v>
      </c>
      <c r="F55" s="71">
        <v>-6.7802610795402951E-2</v>
      </c>
    </row>
  </sheetData>
  <mergeCells count="17">
    <mergeCell ref="G25:K25"/>
    <mergeCell ref="L25:P25"/>
    <mergeCell ref="B4:F4"/>
    <mergeCell ref="Q4:U4"/>
    <mergeCell ref="B47:F47"/>
    <mergeCell ref="L4:P4"/>
    <mergeCell ref="G4:K4"/>
    <mergeCell ref="Q25:U25"/>
    <mergeCell ref="L15:P15"/>
    <mergeCell ref="G15:K15"/>
    <mergeCell ref="B15:F15"/>
    <mergeCell ref="B25:F25"/>
    <mergeCell ref="V36:Z36"/>
    <mergeCell ref="Q36:U36"/>
    <mergeCell ref="L36:P36"/>
    <mergeCell ref="G36:K36"/>
    <mergeCell ref="B36:F36"/>
  </mergeCells>
  <pageMargins left="0.19685039370078741" right="0" top="0.59055118110236227" bottom="0.39370078740157483" header="0.31496062992125984" footer="0.31496062992125984"/>
  <pageSetup paperSize="9" scale="60" orientation="landscape" r:id="rId1"/>
  <customProperties>
    <customPr name="_pios_id" r:id="rId2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80BC70-EB8A-4C7E-9787-21A390A9F192}">
  <sheetPr>
    <tabColor rgb="FF92D050"/>
  </sheetPr>
  <dimension ref="A1:G14"/>
  <sheetViews>
    <sheetView showGridLines="0" workbookViewId="0">
      <pane ySplit="1" topLeftCell="A2" activePane="bottomLeft" state="frozen"/>
      <selection pane="bottomLeft"/>
    </sheetView>
  </sheetViews>
  <sheetFormatPr defaultColWidth="8.85546875" defaultRowHeight="15" x14ac:dyDescent="0.25"/>
  <cols>
    <col min="1" max="1" width="41.5703125" style="114" customWidth="1"/>
    <col min="2" max="16384" width="8.85546875" style="25"/>
  </cols>
  <sheetData>
    <row r="1" spans="1:7" s="123" customFormat="1" ht="21" customHeight="1" x14ac:dyDescent="0.25">
      <c r="A1" s="122" t="s">
        <v>52</v>
      </c>
      <c r="B1" s="151"/>
      <c r="C1" s="151"/>
      <c r="D1" s="151"/>
      <c r="E1" s="151"/>
      <c r="F1" s="151"/>
      <c r="G1" s="151"/>
    </row>
    <row r="2" spans="1:7" ht="21" customHeight="1" x14ac:dyDescent="0.3">
      <c r="A2" s="105"/>
    </row>
    <row r="3" spans="1:7" s="26" customFormat="1" x14ac:dyDescent="0.25">
      <c r="A3" s="106"/>
      <c r="B3" s="194">
        <v>2017</v>
      </c>
      <c r="C3" s="194"/>
      <c r="D3" s="194"/>
      <c r="E3" s="195"/>
    </row>
    <row r="4" spans="1:7" s="26" customFormat="1" x14ac:dyDescent="0.25">
      <c r="A4" s="107" t="s">
        <v>0</v>
      </c>
      <c r="B4" s="115" t="s">
        <v>1</v>
      </c>
      <c r="C4" s="76" t="s">
        <v>2</v>
      </c>
      <c r="D4" s="76" t="s">
        <v>3</v>
      </c>
      <c r="E4" s="77" t="s">
        <v>4</v>
      </c>
    </row>
    <row r="5" spans="1:7" x14ac:dyDescent="0.25">
      <c r="A5" s="108" t="s">
        <v>6</v>
      </c>
      <c r="B5" s="116">
        <v>1731</v>
      </c>
      <c r="C5" s="27">
        <v>1640</v>
      </c>
      <c r="D5" s="27">
        <v>1670</v>
      </c>
      <c r="E5" s="45">
        <v>1724</v>
      </c>
    </row>
    <row r="6" spans="1:7" s="30" customFormat="1" x14ac:dyDescent="0.25">
      <c r="A6" s="108" t="s">
        <v>41</v>
      </c>
      <c r="B6" s="116">
        <v>380</v>
      </c>
      <c r="C6" s="27">
        <v>360</v>
      </c>
      <c r="D6" s="27">
        <v>366</v>
      </c>
      <c r="E6" s="45">
        <v>379</v>
      </c>
    </row>
    <row r="7" spans="1:7" x14ac:dyDescent="0.25">
      <c r="A7" s="111" t="s">
        <v>7</v>
      </c>
      <c r="B7" s="119">
        <v>2111</v>
      </c>
      <c r="C7" s="42">
        <v>2000</v>
      </c>
      <c r="D7" s="42">
        <v>2036</v>
      </c>
      <c r="E7" s="48">
        <v>2103</v>
      </c>
    </row>
    <row r="8" spans="1:7" x14ac:dyDescent="0.25">
      <c r="A8" s="112"/>
      <c r="B8" s="31"/>
      <c r="C8" s="31"/>
      <c r="D8" s="31"/>
      <c r="E8" s="31"/>
      <c r="F8" s="31"/>
    </row>
    <row r="9" spans="1:7" x14ac:dyDescent="0.25">
      <c r="A9" s="106"/>
      <c r="B9" s="196">
        <v>2017</v>
      </c>
      <c r="C9" s="194"/>
      <c r="D9" s="194"/>
      <c r="E9" s="195"/>
      <c r="F9" s="121">
        <v>2016</v>
      </c>
    </row>
    <row r="10" spans="1:7" x14ac:dyDescent="0.25">
      <c r="A10" s="107" t="s">
        <v>10</v>
      </c>
      <c r="B10" s="115" t="s">
        <v>11</v>
      </c>
      <c r="C10" s="76" t="s">
        <v>12</v>
      </c>
      <c r="D10" s="76" t="s">
        <v>13</v>
      </c>
      <c r="E10" s="77" t="s">
        <v>14</v>
      </c>
      <c r="F10" s="77" t="s">
        <v>11</v>
      </c>
    </row>
    <row r="11" spans="1:7" x14ac:dyDescent="0.25">
      <c r="A11" s="108" t="s">
        <v>6</v>
      </c>
      <c r="B11" s="116">
        <v>6765</v>
      </c>
      <c r="C11" s="27">
        <v>5034</v>
      </c>
      <c r="D11" s="27">
        <v>3394</v>
      </c>
      <c r="E11" s="45">
        <v>1724</v>
      </c>
      <c r="F11" s="45">
        <v>8410</v>
      </c>
    </row>
    <row r="12" spans="1:7" s="30" customFormat="1" x14ac:dyDescent="0.25">
      <c r="A12" s="108" t="s">
        <v>41</v>
      </c>
      <c r="B12" s="116">
        <v>1485</v>
      </c>
      <c r="C12" s="27">
        <v>1105</v>
      </c>
      <c r="D12" s="27">
        <v>745</v>
      </c>
      <c r="E12" s="45">
        <v>379</v>
      </c>
      <c r="F12" s="45">
        <v>1846</v>
      </c>
      <c r="G12" s="25"/>
    </row>
    <row r="13" spans="1:7" x14ac:dyDescent="0.25">
      <c r="A13" s="111" t="s">
        <v>7</v>
      </c>
      <c r="B13" s="119">
        <v>8250</v>
      </c>
      <c r="C13" s="42">
        <v>6139</v>
      </c>
      <c r="D13" s="42">
        <v>4139</v>
      </c>
      <c r="E13" s="48">
        <v>2103</v>
      </c>
      <c r="F13" s="48">
        <v>10256</v>
      </c>
    </row>
    <row r="14" spans="1:7" x14ac:dyDescent="0.25">
      <c r="A14" s="113"/>
      <c r="B14" s="31"/>
      <c r="C14" s="31"/>
      <c r="D14" s="31"/>
      <c r="E14" s="31"/>
      <c r="F14" s="31"/>
    </row>
  </sheetData>
  <mergeCells count="2">
    <mergeCell ref="B9:E9"/>
    <mergeCell ref="B3:E3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  <customProperties>
    <customPr name="_pios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Application xmlns="http://www.sap.com/cof/excel/application">
  <Version>2</Version>
  <Revision>2.4.2.67253</Revision>
</Applicatio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F51741B52F6F4A9669772BC6B7C26F" ma:contentTypeVersion="7" ma:contentTypeDescription="Create a new document." ma:contentTypeScope="" ma:versionID="9fe4fe86a7c4be0f297caabd919ad308">
  <xsd:schema xmlns:xsd="http://www.w3.org/2001/XMLSchema" xmlns:xs="http://www.w3.org/2001/XMLSchema" xmlns:p="http://schemas.microsoft.com/office/2006/metadata/properties" xmlns:ns2="6f874dda-fe0e-4bb3-b657-beb034387523" xmlns:ns3="ebcffe95-8190-45a0-8850-be1a98475c03" targetNamespace="http://schemas.microsoft.com/office/2006/metadata/properties" ma:root="true" ma:fieldsID="6acf69541ac3a53fa0580ac45aa065ed" ns2:_="" ns3:_="">
    <xsd:import namespace="6f874dda-fe0e-4bb3-b657-beb034387523"/>
    <xsd:import namespace="ebcffe95-8190-45a0-8850-be1a98475c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74dda-fe0e-4bb3-b657-beb034387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cffe95-8190-45a0-8850-be1a98475c0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A755847-E10D-4E34-B25C-F7910DC7CB02}">
  <ds:schemaRefs>
    <ds:schemaRef ds:uri="http://www.sap.com/cof/excel/application"/>
  </ds:schemaRefs>
</ds:datastoreItem>
</file>

<file path=customXml/itemProps2.xml><?xml version="1.0" encoding="utf-8"?>
<ds:datastoreItem xmlns:ds="http://schemas.openxmlformats.org/officeDocument/2006/customXml" ds:itemID="{CD6867CA-D30E-4A76-BE4A-B09965E9EE28}"/>
</file>

<file path=customXml/itemProps3.xml><?xml version="1.0" encoding="utf-8"?>
<ds:datastoreItem xmlns:ds="http://schemas.openxmlformats.org/officeDocument/2006/customXml" ds:itemID="{C2E084AC-CE94-4A81-A616-8042B85BB3F9}"/>
</file>

<file path=customXml/itemProps4.xml><?xml version="1.0" encoding="utf-8"?>
<ds:datastoreItem xmlns:ds="http://schemas.openxmlformats.org/officeDocument/2006/customXml" ds:itemID="{1519852D-8738-4851-BD52-85A8011D754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IS-YTD &amp; ISO quarters</vt:lpstr>
      <vt:lpstr>Net sales by Segm</vt:lpstr>
      <vt:lpstr>Gross inc. &amp; margin by Segm</vt:lpstr>
      <vt:lpstr>Op. inc. &amp; margin by Segm</vt:lpstr>
      <vt:lpstr>EBITA</vt:lpstr>
      <vt:lpstr>Net sales by MA</vt:lpstr>
      <vt:lpstr>Net sales by MA by Segm</vt:lpstr>
      <vt:lpstr>IPR sales by Segm</vt:lpstr>
      <vt:lpstr>Gross&amp;Oper Inc. excl Restr</vt:lpstr>
      <vt:lpstr>EBITA!Print_Area</vt:lpstr>
      <vt:lpstr>'Gross inc. &amp; margin by Segm'!Print_Area</vt:lpstr>
      <vt:lpstr>'Gross&amp;Oper Inc. excl Restr'!Print_Area</vt:lpstr>
      <vt:lpstr>'IPR sales by Segm'!Print_Area</vt:lpstr>
      <vt:lpstr>'Net sales by MA'!Print_Area</vt:lpstr>
      <vt:lpstr>'Net sales by MA by Segm'!Print_Area</vt:lpstr>
      <vt:lpstr>'Net sales by Segm'!Print_Area</vt:lpstr>
      <vt:lpstr>'Op. inc. &amp; margin by Segm'!Print_Area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Ruhl</dc:creator>
  <cp:lastModifiedBy>Rikard Tunedal</cp:lastModifiedBy>
  <cp:lastPrinted>2018-03-13T07:39:37Z</cp:lastPrinted>
  <dcterms:created xsi:type="dcterms:W3CDTF">2017-01-24T11:54:43Z</dcterms:created>
  <dcterms:modified xsi:type="dcterms:W3CDTF">2018-03-16T10:39:35Z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0x010100F6F51741B52F6F4A9669772BC6B7C26F</vt:lpwstr>
  </property>
</Properties>
</file>